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ни отпуска" sheetId="1" state="visible" r:id="rId3"/>
    <sheet name="Месяцы стажа" sheetId="2" state="visible" r:id="rId4"/>
    <sheet name="Основания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<sst xmlns="http://schemas.openxmlformats.org/spreadsheetml/2006/main" count="173" uniqueCount="71">
  <si>
    <t xml:space="preserve">Округление дней отпуска - только в пользу работника</t>
  </si>
  <si>
    <t xml:space="preserve">Дробная часть не отбрасывается: любое значение округляется вверх. Основание: письма Минздравсоцразвития № 4334-17, Минтруда № 14-2/ООГ-8717 и № 14-6/ООГ-4763. Право округлять закрепляется в ЛНА (письмо Минтруда № 14-2/ООГ-3982).</t>
  </si>
  <si>
    <t xml:space="preserve">Введите своё число дней в жёлтую ячейку:</t>
  </si>
  <si>
    <t xml:space="preserve">Накоплено дней (дробь)</t>
  </si>
  <si>
    <t xml:space="preserve">К предоставлению (округление вверх)</t>
  </si>
  <si>
    <t xml:space="preserve">Так считать НЕЛЬЗЯ (школьная арифметика)</t>
  </si>
  <si>
    <t xml:space="preserve">Разница в днях (цена ошибки)</t>
  </si>
  <si>
    <t xml:space="preserve">Жёлтая ячейка B5 - единственная для ввода. Остальное считается формулами.</t>
  </si>
  <si>
    <t xml:space="preserve">Дробная часть</t>
  </si>
  <si>
    <t xml:space="preserve">Пример значения</t>
  </si>
  <si>
    <t xml:space="preserve">Результат (вверх)</t>
  </si>
  <si>
    <t xml:space="preserve">Арифметика (нельзя)</t>
  </si>
  <si>
    <t xml:space="preserve">Разница, дн.</t>
  </si>
  <si>
    <t xml:space="preserve">Комментарий</t>
  </si>
  <si>
    <t xml:space="preserve">Арифметика округлила бы вниз - недоплата 1 день</t>
  </si>
  <si>
    <t xml:space="preserve">Ровно половина: вниз идти нельзя, только вверх</t>
  </si>
  <si>
    <t xml:space="preserve">Совпадает с арифметикой, но основание другое</t>
  </si>
  <si>
    <t xml:space="preserve">Округление стажа: неполный месяц по п. 35 Правил № 169</t>
  </si>
  <si>
    <t xml:space="preserve">Другое действие и другое правило: 15 календарных дней и больше - месяц округляется до полного, меньше 15 - месяц отбрасывается. Правила НКТ СССР от 30.04.1930 № 169.</t>
  </si>
  <si>
    <t xml:space="preserve">Норма дней отпуска за месяц</t>
  </si>
  <si>
    <t xml:space="preserve">Отпуск за год, дней</t>
  </si>
  <si>
    <t xml:space="preserve">Ввод: 28 стандарт / 30 инвалидность / 56 педагог. Прибавьте доп. дни (северные, вредность).</t>
  </si>
  <si>
    <t xml:space="preserve">Дней за 1 месяц</t>
  </si>
  <si>
    <t xml:space="preserve">Для 28 дней получается 2,3333 - величина 2,33 это уже округление (письмо Роструда № 5921-ТЗ).</t>
  </si>
  <si>
    <t xml:space="preserve">Полных месяцев</t>
  </si>
  <si>
    <t xml:space="preserve">Дней в неполном месяце</t>
  </si>
  <si>
    <t xml:space="preserve">Стаж после округления, мес.</t>
  </si>
  <si>
    <t xml:space="preserve">Что произошло</t>
  </si>
  <si>
    <t xml:space="preserve">Накоплено дней</t>
  </si>
  <si>
    <t xml:space="preserve">К предоставлению (вверх)</t>
  </si>
  <si>
    <t xml:space="preserve">Строки с заливкой - неполный месяц засчитан в стаж. Все значения пересчитываются от ячейки B5.</t>
  </si>
  <si>
    <t xml:space="preserve">При стаже 11 месяцев и больше положена полная компенсация за весь отпуск (п. 28 Правил № 169).</t>
  </si>
  <si>
    <t xml:space="preserve">Нормативные основания</t>
  </si>
  <si>
    <t xml:space="preserve">Документы, на которые ссылается расчёт.</t>
  </si>
  <si>
    <t xml:space="preserve">Документ</t>
  </si>
  <si>
    <t xml:space="preserve">Дата и номер</t>
  </si>
  <si>
    <t xml:space="preserve">Что устанавливает</t>
  </si>
  <si>
    <t xml:space="preserve">Трудовой кодекс РФ, ст. 115</t>
  </si>
  <si>
    <t xml:space="preserve">-</t>
  </si>
  <si>
    <t xml:space="preserve">Ежегодный основной оплачиваемый отпуск - 28 календарных дней</t>
  </si>
  <si>
    <t xml:space="preserve">Трудовой кодекс РФ, ст. 125</t>
  </si>
  <si>
    <t xml:space="preserve">Одна из частей разделённого отпуска - не менее 14 календарных дней</t>
  </si>
  <si>
    <t xml:space="preserve">Трудовой кодекс РФ, ст. 127</t>
  </si>
  <si>
    <t xml:space="preserve">При увольнении выплачивается компенсация за все неиспользованные отпуска</t>
  </si>
  <si>
    <t xml:space="preserve">Правила об очередных и дополнительных отпусках (НКТ СССР), п. 35</t>
  </si>
  <si>
    <t xml:space="preserve">от 30.04.1930 № 169</t>
  </si>
  <si>
    <t xml:space="preserve">Неполный месяц: 15 дней и больше округляется до полного, меньше 15 - отбрасывается</t>
  </si>
  <si>
    <t xml:space="preserve">Правила об очередных и дополнительных отпусках (НКТ СССР), п. 28</t>
  </si>
  <si>
    <t xml:space="preserve">При стаже 11 месяцев и более - полная компенсация за весь отпуск</t>
  </si>
  <si>
    <t xml:space="preserve">Письмо Минздравсоцразвития</t>
  </si>
  <si>
    <t xml:space="preserve">от 07.12.2005 № 4334-17</t>
  </si>
  <si>
    <t xml:space="preserve">Округление законом не предусмотрено; если округлять - только в пользу работника</t>
  </si>
  <si>
    <t xml:space="preserve">Письмо Роструда</t>
  </si>
  <si>
    <t xml:space="preserve">от 31.10.2008 № 5921-ТЗ</t>
  </si>
  <si>
    <t xml:space="preserve">Норма 2,33 дня за полный месяц при отпуске 28 дней</t>
  </si>
  <si>
    <t xml:space="preserve">Письмо Минтруда</t>
  </si>
  <si>
    <t xml:space="preserve">от 02.11.2018 № 14-2/ООГ-8717</t>
  </si>
  <si>
    <t xml:space="preserve">Округление допускается только вверх</t>
  </si>
  <si>
    <t xml:space="preserve">от 16.06.2022 № 14-2/ООГ-3982</t>
  </si>
  <si>
    <t xml:space="preserve">Право округлять закрепляется в локальном нормативном акте</t>
  </si>
  <si>
    <t xml:space="preserve">от 18.07.2023 № 14-6/ООГ-4763</t>
  </si>
  <si>
    <t xml:space="preserve">Подтверждение округления в пользу работника</t>
  </si>
  <si>
    <t xml:space="preserve">Постановление Конституционного суда РФ</t>
  </si>
  <si>
    <t xml:space="preserve">от 25.10.2018 № 38-П</t>
  </si>
  <si>
    <t xml:space="preserve">Компенсация за все неиспользованные отпуска за все годы работы</t>
  </si>
  <si>
    <t xml:space="preserve">Постановление Правительства РФ</t>
  </si>
  <si>
    <t xml:space="preserve">от 24.04.2025 № 540</t>
  </si>
  <si>
    <t xml:space="preserve">Порядок расчёта среднего заработка с 01.09.2025, коэффициент 29,3</t>
  </si>
  <si>
    <t xml:space="preserve">КоАП РФ, ст. 5.27</t>
  </si>
  <si>
    <t xml:space="preserve">Штраф на юридическое лицо до 50 000 руб. за нарушение трудового законодательства</t>
  </si>
  <si>
    <t xml:space="preserve">Подготовлено сервисом КЭДО Добыто, dobyto.ru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</si>
</sst>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"/>
    <numFmt numFmtId="166" formatCode="0"/>
    <numFmt numFmtId="167" formatCode="0.00"/>
    <numFmt numFmtId="168" formatCode="0.0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A6577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C0392B"/>
      <name val="Arial"/>
      <family val="0"/>
      <charset val="1"/>
    </font>
    <font>
      <b val="true"/>
      <sz val="11"/>
      <color rgb="FFC0392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3366FF"/>
      </patternFill>
    </fill>
    <fill>
      <patternFill patternType="solid">
        <fgColor rgb="FFFFFF00"/>
        <bgColor rgb="FFFFFF00"/>
      </patternFill>
    </fill>
    <fill>
      <patternFill patternType="solid">
        <fgColor rgb="FFFDECEA"/>
        <bgColor rgb="FFE8F0FA"/>
      </patternFill>
    </fill>
    <fill>
      <patternFill patternType="solid">
        <fgColor rgb="FFE8F0FA"/>
        <bgColor rgb="FFFDECE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CEA"/>
      <rgbColor rgb="FFE8F0FA"/>
      <rgbColor rgb="FF660066"/>
      <rgbColor rgb="FFFF8080"/>
      <rgbColor rgb="FF1D4ED8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577"/>
      <rgbColor rgb="FF969696"/>
      <rgbColor rgb="FF003366"/>
      <rgbColor rgb="FF339966"/>
      <rgbColor rgb="FF003300"/>
      <rgbColor rgb="FF333300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7"/>
    <col collapsed="false" customWidth="true" hidden="false" outlineLevel="0" max="3" min="3" style="0" width="18"/>
    <col collapsed="false" customWidth="true" hidden="false" outlineLevel="0" max="4" min="4" style="0" width="20"/>
    <col collapsed="false" customWidth="true" hidden="false" outlineLevel="0" max="5" min="5" style="0" width="12"/>
    <col collapsed="false" customWidth="true" hidden="false" outlineLevel="0" max="6" min="6" style="0" width="4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12.44</v>
      </c>
    </row>
    <row r="6" customFormat="false" ht="15" hidden="false" customHeight="false" outlineLevel="0" collapsed="false">
      <c r="A6" s="4" t="s">
        <v>4</v>
      </c>
      <c r="B6" s="6" t="n">
        <f aca="false">CEILING(B5,1)</f>
        <v>13</v>
      </c>
    </row>
    <row r="7" customFormat="false" ht="15" hidden="false" customHeight="false" outlineLevel="0" collapsed="false">
      <c r="A7" s="7" t="s">
        <v>5</v>
      </c>
      <c r="B7" s="8" t="n">
        <f aca="false">ROUND(B5,0)</f>
        <v>12</v>
      </c>
    </row>
    <row r="8" customFormat="false" ht="15" hidden="false" customHeight="false" outlineLevel="0" collapsed="false">
      <c r="A8" s="7" t="s">
        <v>6</v>
      </c>
      <c r="B8" s="9" t="n">
        <f aca="false">B6-B7</f>
        <v>1</v>
      </c>
    </row>
    <row r="9" customFormat="false" ht="15" hidden="false" customHeight="false" outlineLevel="0" collapsed="false">
      <c r="A9" s="10" t="s">
        <v>7</v>
      </c>
    </row>
    <row r="11" customFormat="false" ht="31.5" hidden="false" customHeight="true" outlineLevel="0" collapsed="false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</row>
    <row r="12" customFormat="false" ht="15" hidden="false" customHeight="false" outlineLevel="0" collapsed="false">
      <c r="A12" s="12" t="n">
        <v>0.01</v>
      </c>
      <c r="B12" s="12" t="n">
        <v>12.01</v>
      </c>
      <c r="C12" s="13" t="n">
        <f aca="false">CEILING(B12,1)</f>
        <v>13</v>
      </c>
      <c r="D12" s="13" t="n">
        <f aca="false">ROUND(B12,0)</f>
        <v>12</v>
      </c>
      <c r="E12" s="13" t="n">
        <f aca="false">C12-D12</f>
        <v>1</v>
      </c>
      <c r="F12" s="14" t="s">
        <v>14</v>
      </c>
    </row>
    <row r="13" customFormat="false" ht="15" hidden="false" customHeight="false" outlineLevel="0" collapsed="false">
      <c r="A13" s="12" t="n">
        <v>0.02</v>
      </c>
      <c r="B13" s="12" t="n">
        <v>12.02</v>
      </c>
      <c r="C13" s="13" t="n">
        <f aca="false">CEILING(B13,1)</f>
        <v>13</v>
      </c>
      <c r="D13" s="13" t="n">
        <f aca="false">ROUND(B13,0)</f>
        <v>12</v>
      </c>
      <c r="E13" s="13" t="n">
        <f aca="false">C13-D13</f>
        <v>1</v>
      </c>
      <c r="F13" s="14" t="s">
        <v>14</v>
      </c>
    </row>
    <row r="14" customFormat="false" ht="15" hidden="false" customHeight="false" outlineLevel="0" collapsed="false">
      <c r="A14" s="12" t="n">
        <v>0.03</v>
      </c>
      <c r="B14" s="12" t="n">
        <v>12.03</v>
      </c>
      <c r="C14" s="13" t="n">
        <f aca="false">CEILING(B14,1)</f>
        <v>13</v>
      </c>
      <c r="D14" s="13" t="n">
        <f aca="false">ROUND(B14,0)</f>
        <v>12</v>
      </c>
      <c r="E14" s="13" t="n">
        <f aca="false">C14-D14</f>
        <v>1</v>
      </c>
      <c r="F14" s="14" t="s">
        <v>14</v>
      </c>
    </row>
    <row r="15" customFormat="false" ht="15" hidden="false" customHeight="false" outlineLevel="0" collapsed="false">
      <c r="A15" s="12" t="n">
        <v>0.04</v>
      </c>
      <c r="B15" s="12" t="n">
        <v>12.04</v>
      </c>
      <c r="C15" s="13" t="n">
        <f aca="false">CEILING(B15,1)</f>
        <v>13</v>
      </c>
      <c r="D15" s="13" t="n">
        <f aca="false">ROUND(B15,0)</f>
        <v>12</v>
      </c>
      <c r="E15" s="13" t="n">
        <f aca="false">C15-D15</f>
        <v>1</v>
      </c>
      <c r="F15" s="14" t="s">
        <v>14</v>
      </c>
    </row>
    <row r="16" customFormat="false" ht="15" hidden="false" customHeight="false" outlineLevel="0" collapsed="false">
      <c r="A16" s="12" t="n">
        <v>0.05</v>
      </c>
      <c r="B16" s="12" t="n">
        <v>12.05</v>
      </c>
      <c r="C16" s="13" t="n">
        <f aca="false">CEILING(B16,1)</f>
        <v>13</v>
      </c>
      <c r="D16" s="13" t="n">
        <f aca="false">ROUND(B16,0)</f>
        <v>12</v>
      </c>
      <c r="E16" s="13" t="n">
        <f aca="false">C16-D16</f>
        <v>1</v>
      </c>
      <c r="F16" s="14" t="s">
        <v>14</v>
      </c>
    </row>
    <row r="17" customFormat="false" ht="15" hidden="false" customHeight="false" outlineLevel="0" collapsed="false">
      <c r="A17" s="12" t="n">
        <v>0.06</v>
      </c>
      <c r="B17" s="12" t="n">
        <v>12.06</v>
      </c>
      <c r="C17" s="13" t="n">
        <f aca="false">CEILING(B17,1)</f>
        <v>13</v>
      </c>
      <c r="D17" s="13" t="n">
        <f aca="false">ROUND(B17,0)</f>
        <v>12</v>
      </c>
      <c r="E17" s="13" t="n">
        <f aca="false">C17-D17</f>
        <v>1</v>
      </c>
      <c r="F17" s="14" t="s">
        <v>14</v>
      </c>
    </row>
    <row r="18" customFormat="false" ht="15" hidden="false" customHeight="false" outlineLevel="0" collapsed="false">
      <c r="A18" s="12" t="n">
        <v>0.07</v>
      </c>
      <c r="B18" s="12" t="n">
        <v>12.07</v>
      </c>
      <c r="C18" s="13" t="n">
        <f aca="false">CEILING(B18,1)</f>
        <v>13</v>
      </c>
      <c r="D18" s="13" t="n">
        <f aca="false">ROUND(B18,0)</f>
        <v>12</v>
      </c>
      <c r="E18" s="13" t="n">
        <f aca="false">C18-D18</f>
        <v>1</v>
      </c>
      <c r="F18" s="14" t="s">
        <v>14</v>
      </c>
    </row>
    <row r="19" customFormat="false" ht="15" hidden="false" customHeight="false" outlineLevel="0" collapsed="false">
      <c r="A19" s="12" t="n">
        <v>0.08</v>
      </c>
      <c r="B19" s="12" t="n">
        <v>12.08</v>
      </c>
      <c r="C19" s="13" t="n">
        <f aca="false">CEILING(B19,1)</f>
        <v>13</v>
      </c>
      <c r="D19" s="13" t="n">
        <f aca="false">ROUND(B19,0)</f>
        <v>12</v>
      </c>
      <c r="E19" s="13" t="n">
        <f aca="false">C19-D19</f>
        <v>1</v>
      </c>
      <c r="F19" s="14" t="s">
        <v>14</v>
      </c>
    </row>
    <row r="20" customFormat="false" ht="15" hidden="false" customHeight="false" outlineLevel="0" collapsed="false">
      <c r="A20" s="12" t="n">
        <v>0.09</v>
      </c>
      <c r="B20" s="12" t="n">
        <v>12.09</v>
      </c>
      <c r="C20" s="13" t="n">
        <f aca="false">CEILING(B20,1)</f>
        <v>13</v>
      </c>
      <c r="D20" s="13" t="n">
        <f aca="false">ROUND(B20,0)</f>
        <v>12</v>
      </c>
      <c r="E20" s="13" t="n">
        <f aca="false">C20-D20</f>
        <v>1</v>
      </c>
      <c r="F20" s="14" t="s">
        <v>14</v>
      </c>
    </row>
    <row r="21" customFormat="false" ht="15" hidden="false" customHeight="false" outlineLevel="0" collapsed="false">
      <c r="A21" s="12" t="n">
        <v>0.1</v>
      </c>
      <c r="B21" s="12" t="n">
        <v>12.1</v>
      </c>
      <c r="C21" s="13" t="n">
        <f aca="false">CEILING(B21,1)</f>
        <v>13</v>
      </c>
      <c r="D21" s="13" t="n">
        <f aca="false">ROUND(B21,0)</f>
        <v>12</v>
      </c>
      <c r="E21" s="13" t="n">
        <f aca="false">C21-D21</f>
        <v>1</v>
      </c>
      <c r="F21" s="14" t="s">
        <v>14</v>
      </c>
    </row>
    <row r="22" customFormat="false" ht="15" hidden="false" customHeight="false" outlineLevel="0" collapsed="false">
      <c r="A22" s="12" t="n">
        <v>0.11</v>
      </c>
      <c r="B22" s="12" t="n">
        <v>12.11</v>
      </c>
      <c r="C22" s="13" t="n">
        <f aca="false">CEILING(B22,1)</f>
        <v>13</v>
      </c>
      <c r="D22" s="13" t="n">
        <f aca="false">ROUND(B22,0)</f>
        <v>12</v>
      </c>
      <c r="E22" s="13" t="n">
        <f aca="false">C22-D22</f>
        <v>1</v>
      </c>
      <c r="F22" s="14" t="s">
        <v>14</v>
      </c>
    </row>
    <row r="23" customFormat="false" ht="15" hidden="false" customHeight="false" outlineLevel="0" collapsed="false">
      <c r="A23" s="12" t="n">
        <v>0.12</v>
      </c>
      <c r="B23" s="12" t="n">
        <v>12.12</v>
      </c>
      <c r="C23" s="13" t="n">
        <f aca="false">CEILING(B23,1)</f>
        <v>13</v>
      </c>
      <c r="D23" s="13" t="n">
        <f aca="false">ROUND(B23,0)</f>
        <v>12</v>
      </c>
      <c r="E23" s="13" t="n">
        <f aca="false">C23-D23</f>
        <v>1</v>
      </c>
      <c r="F23" s="14" t="s">
        <v>14</v>
      </c>
    </row>
    <row r="24" customFormat="false" ht="15" hidden="false" customHeight="false" outlineLevel="0" collapsed="false">
      <c r="A24" s="12" t="n">
        <v>0.13</v>
      </c>
      <c r="B24" s="12" t="n">
        <v>12.13</v>
      </c>
      <c r="C24" s="13" t="n">
        <f aca="false">CEILING(B24,1)</f>
        <v>13</v>
      </c>
      <c r="D24" s="13" t="n">
        <f aca="false">ROUND(B24,0)</f>
        <v>12</v>
      </c>
      <c r="E24" s="13" t="n">
        <f aca="false">C24-D24</f>
        <v>1</v>
      </c>
      <c r="F24" s="14" t="s">
        <v>14</v>
      </c>
    </row>
    <row r="25" customFormat="false" ht="15" hidden="false" customHeight="false" outlineLevel="0" collapsed="false">
      <c r="A25" s="12" t="n">
        <v>0.14</v>
      </c>
      <c r="B25" s="12" t="n">
        <v>12.14</v>
      </c>
      <c r="C25" s="13" t="n">
        <f aca="false">CEILING(B25,1)</f>
        <v>13</v>
      </c>
      <c r="D25" s="13" t="n">
        <f aca="false">ROUND(B25,0)</f>
        <v>12</v>
      </c>
      <c r="E25" s="13" t="n">
        <f aca="false">C25-D25</f>
        <v>1</v>
      </c>
      <c r="F25" s="14" t="s">
        <v>14</v>
      </c>
    </row>
    <row r="26" customFormat="false" ht="15" hidden="false" customHeight="false" outlineLevel="0" collapsed="false">
      <c r="A26" s="12" t="n">
        <v>0.15</v>
      </c>
      <c r="B26" s="12" t="n">
        <v>12.15</v>
      </c>
      <c r="C26" s="13" t="n">
        <f aca="false">CEILING(B26,1)</f>
        <v>13</v>
      </c>
      <c r="D26" s="13" t="n">
        <f aca="false">ROUND(B26,0)</f>
        <v>12</v>
      </c>
      <c r="E26" s="13" t="n">
        <f aca="false">C26-D26</f>
        <v>1</v>
      </c>
      <c r="F26" s="14" t="s">
        <v>14</v>
      </c>
    </row>
    <row r="27" customFormat="false" ht="15" hidden="false" customHeight="false" outlineLevel="0" collapsed="false">
      <c r="A27" s="12" t="n">
        <v>0.16</v>
      </c>
      <c r="B27" s="12" t="n">
        <v>12.16</v>
      </c>
      <c r="C27" s="13" t="n">
        <f aca="false">CEILING(B27,1)</f>
        <v>13</v>
      </c>
      <c r="D27" s="13" t="n">
        <f aca="false">ROUND(B27,0)</f>
        <v>12</v>
      </c>
      <c r="E27" s="13" t="n">
        <f aca="false">C27-D27</f>
        <v>1</v>
      </c>
      <c r="F27" s="14" t="s">
        <v>14</v>
      </c>
    </row>
    <row r="28" customFormat="false" ht="15" hidden="false" customHeight="false" outlineLevel="0" collapsed="false">
      <c r="A28" s="12" t="n">
        <v>0.17</v>
      </c>
      <c r="B28" s="12" t="n">
        <v>12.17</v>
      </c>
      <c r="C28" s="13" t="n">
        <f aca="false">CEILING(B28,1)</f>
        <v>13</v>
      </c>
      <c r="D28" s="13" t="n">
        <f aca="false">ROUND(B28,0)</f>
        <v>12</v>
      </c>
      <c r="E28" s="13" t="n">
        <f aca="false">C28-D28</f>
        <v>1</v>
      </c>
      <c r="F28" s="14" t="s">
        <v>14</v>
      </c>
    </row>
    <row r="29" customFormat="false" ht="15" hidden="false" customHeight="false" outlineLevel="0" collapsed="false">
      <c r="A29" s="12" t="n">
        <v>0.18</v>
      </c>
      <c r="B29" s="12" t="n">
        <v>12.18</v>
      </c>
      <c r="C29" s="13" t="n">
        <f aca="false">CEILING(B29,1)</f>
        <v>13</v>
      </c>
      <c r="D29" s="13" t="n">
        <f aca="false">ROUND(B29,0)</f>
        <v>12</v>
      </c>
      <c r="E29" s="13" t="n">
        <f aca="false">C29-D29</f>
        <v>1</v>
      </c>
      <c r="F29" s="14" t="s">
        <v>14</v>
      </c>
    </row>
    <row r="30" customFormat="false" ht="15" hidden="false" customHeight="false" outlineLevel="0" collapsed="false">
      <c r="A30" s="12" t="n">
        <v>0.19</v>
      </c>
      <c r="B30" s="12" t="n">
        <v>12.19</v>
      </c>
      <c r="C30" s="13" t="n">
        <f aca="false">CEILING(B30,1)</f>
        <v>13</v>
      </c>
      <c r="D30" s="13" t="n">
        <f aca="false">ROUND(B30,0)</f>
        <v>12</v>
      </c>
      <c r="E30" s="13" t="n">
        <f aca="false">C30-D30</f>
        <v>1</v>
      </c>
      <c r="F30" s="14" t="s">
        <v>14</v>
      </c>
    </row>
    <row r="31" customFormat="false" ht="15" hidden="false" customHeight="false" outlineLevel="0" collapsed="false">
      <c r="A31" s="12" t="n">
        <v>0.2</v>
      </c>
      <c r="B31" s="12" t="n">
        <v>12.2</v>
      </c>
      <c r="C31" s="13" t="n">
        <f aca="false">CEILING(B31,1)</f>
        <v>13</v>
      </c>
      <c r="D31" s="13" t="n">
        <f aca="false">ROUND(B31,0)</f>
        <v>12</v>
      </c>
      <c r="E31" s="13" t="n">
        <f aca="false">C31-D31</f>
        <v>1</v>
      </c>
      <c r="F31" s="14" t="s">
        <v>14</v>
      </c>
    </row>
    <row r="32" customFormat="false" ht="15" hidden="false" customHeight="false" outlineLevel="0" collapsed="false">
      <c r="A32" s="12" t="n">
        <v>0.21</v>
      </c>
      <c r="B32" s="12" t="n">
        <v>12.21</v>
      </c>
      <c r="C32" s="13" t="n">
        <f aca="false">CEILING(B32,1)</f>
        <v>13</v>
      </c>
      <c r="D32" s="13" t="n">
        <f aca="false">ROUND(B32,0)</f>
        <v>12</v>
      </c>
      <c r="E32" s="13" t="n">
        <f aca="false">C32-D32</f>
        <v>1</v>
      </c>
      <c r="F32" s="14" t="s">
        <v>14</v>
      </c>
    </row>
    <row r="33" customFormat="false" ht="15" hidden="false" customHeight="false" outlineLevel="0" collapsed="false">
      <c r="A33" s="12" t="n">
        <v>0.22</v>
      </c>
      <c r="B33" s="12" t="n">
        <v>12.22</v>
      </c>
      <c r="C33" s="13" t="n">
        <f aca="false">CEILING(B33,1)</f>
        <v>13</v>
      </c>
      <c r="D33" s="13" t="n">
        <f aca="false">ROUND(B33,0)</f>
        <v>12</v>
      </c>
      <c r="E33" s="13" t="n">
        <f aca="false">C33-D33</f>
        <v>1</v>
      </c>
      <c r="F33" s="14" t="s">
        <v>14</v>
      </c>
    </row>
    <row r="34" customFormat="false" ht="15" hidden="false" customHeight="false" outlineLevel="0" collapsed="false">
      <c r="A34" s="12" t="n">
        <v>0.23</v>
      </c>
      <c r="B34" s="12" t="n">
        <v>12.23</v>
      </c>
      <c r="C34" s="13" t="n">
        <f aca="false">CEILING(B34,1)</f>
        <v>13</v>
      </c>
      <c r="D34" s="13" t="n">
        <f aca="false">ROUND(B34,0)</f>
        <v>12</v>
      </c>
      <c r="E34" s="13" t="n">
        <f aca="false">C34-D34</f>
        <v>1</v>
      </c>
      <c r="F34" s="14" t="s">
        <v>14</v>
      </c>
    </row>
    <row r="35" customFormat="false" ht="15" hidden="false" customHeight="false" outlineLevel="0" collapsed="false">
      <c r="A35" s="12" t="n">
        <v>0.24</v>
      </c>
      <c r="B35" s="12" t="n">
        <v>12.24</v>
      </c>
      <c r="C35" s="13" t="n">
        <f aca="false">CEILING(B35,1)</f>
        <v>13</v>
      </c>
      <c r="D35" s="13" t="n">
        <f aca="false">ROUND(B35,0)</f>
        <v>12</v>
      </c>
      <c r="E35" s="13" t="n">
        <f aca="false">C35-D35</f>
        <v>1</v>
      </c>
      <c r="F35" s="14" t="s">
        <v>14</v>
      </c>
    </row>
    <row r="36" customFormat="false" ht="15" hidden="false" customHeight="false" outlineLevel="0" collapsed="false">
      <c r="A36" s="12" t="n">
        <v>0.25</v>
      </c>
      <c r="B36" s="12" t="n">
        <v>12.25</v>
      </c>
      <c r="C36" s="13" t="n">
        <f aca="false">CEILING(B36,1)</f>
        <v>13</v>
      </c>
      <c r="D36" s="13" t="n">
        <f aca="false">ROUND(B36,0)</f>
        <v>12</v>
      </c>
      <c r="E36" s="13" t="n">
        <f aca="false">C36-D36</f>
        <v>1</v>
      </c>
      <c r="F36" s="14" t="s">
        <v>14</v>
      </c>
    </row>
    <row r="37" customFormat="false" ht="15" hidden="false" customHeight="false" outlineLevel="0" collapsed="false">
      <c r="A37" s="12" t="n">
        <v>0.26</v>
      </c>
      <c r="B37" s="12" t="n">
        <v>12.26</v>
      </c>
      <c r="C37" s="13" t="n">
        <f aca="false">CEILING(B37,1)</f>
        <v>13</v>
      </c>
      <c r="D37" s="13" t="n">
        <f aca="false">ROUND(B37,0)</f>
        <v>12</v>
      </c>
      <c r="E37" s="13" t="n">
        <f aca="false">C37-D37</f>
        <v>1</v>
      </c>
      <c r="F37" s="14" t="s">
        <v>14</v>
      </c>
    </row>
    <row r="38" customFormat="false" ht="15" hidden="false" customHeight="false" outlineLevel="0" collapsed="false">
      <c r="A38" s="12" t="n">
        <v>0.27</v>
      </c>
      <c r="B38" s="12" t="n">
        <v>12.27</v>
      </c>
      <c r="C38" s="13" t="n">
        <f aca="false">CEILING(B38,1)</f>
        <v>13</v>
      </c>
      <c r="D38" s="13" t="n">
        <f aca="false">ROUND(B38,0)</f>
        <v>12</v>
      </c>
      <c r="E38" s="13" t="n">
        <f aca="false">C38-D38</f>
        <v>1</v>
      </c>
      <c r="F38" s="14" t="s">
        <v>14</v>
      </c>
    </row>
    <row r="39" customFormat="false" ht="15" hidden="false" customHeight="false" outlineLevel="0" collapsed="false">
      <c r="A39" s="12" t="n">
        <v>0.28</v>
      </c>
      <c r="B39" s="12" t="n">
        <v>12.28</v>
      </c>
      <c r="C39" s="13" t="n">
        <f aca="false">CEILING(B39,1)</f>
        <v>13</v>
      </c>
      <c r="D39" s="13" t="n">
        <f aca="false">ROUND(B39,0)</f>
        <v>12</v>
      </c>
      <c r="E39" s="13" t="n">
        <f aca="false">C39-D39</f>
        <v>1</v>
      </c>
      <c r="F39" s="14" t="s">
        <v>14</v>
      </c>
    </row>
    <row r="40" customFormat="false" ht="15" hidden="false" customHeight="false" outlineLevel="0" collapsed="false">
      <c r="A40" s="12" t="n">
        <v>0.29</v>
      </c>
      <c r="B40" s="12" t="n">
        <v>12.29</v>
      </c>
      <c r="C40" s="13" t="n">
        <f aca="false">CEILING(B40,1)</f>
        <v>13</v>
      </c>
      <c r="D40" s="13" t="n">
        <f aca="false">ROUND(B40,0)</f>
        <v>12</v>
      </c>
      <c r="E40" s="13" t="n">
        <f aca="false">C40-D40</f>
        <v>1</v>
      </c>
      <c r="F40" s="14" t="s">
        <v>14</v>
      </c>
    </row>
    <row r="41" customFormat="false" ht="15" hidden="false" customHeight="false" outlineLevel="0" collapsed="false">
      <c r="A41" s="12" t="n">
        <v>0.3</v>
      </c>
      <c r="B41" s="12" t="n">
        <v>12.3</v>
      </c>
      <c r="C41" s="13" t="n">
        <f aca="false">CEILING(B41,1)</f>
        <v>13</v>
      </c>
      <c r="D41" s="13" t="n">
        <f aca="false">ROUND(B41,0)</f>
        <v>12</v>
      </c>
      <c r="E41" s="13" t="n">
        <f aca="false">C41-D41</f>
        <v>1</v>
      </c>
      <c r="F41" s="14" t="s">
        <v>14</v>
      </c>
    </row>
    <row r="42" customFormat="false" ht="15" hidden="false" customHeight="false" outlineLevel="0" collapsed="false">
      <c r="A42" s="12" t="n">
        <v>0.31</v>
      </c>
      <c r="B42" s="12" t="n">
        <v>12.31</v>
      </c>
      <c r="C42" s="13" t="n">
        <f aca="false">CEILING(B42,1)</f>
        <v>13</v>
      </c>
      <c r="D42" s="13" t="n">
        <f aca="false">ROUND(B42,0)</f>
        <v>12</v>
      </c>
      <c r="E42" s="13" t="n">
        <f aca="false">C42-D42</f>
        <v>1</v>
      </c>
      <c r="F42" s="14" t="s">
        <v>14</v>
      </c>
    </row>
    <row r="43" customFormat="false" ht="15" hidden="false" customHeight="false" outlineLevel="0" collapsed="false">
      <c r="A43" s="12" t="n">
        <v>0.32</v>
      </c>
      <c r="B43" s="12" t="n">
        <v>12.32</v>
      </c>
      <c r="C43" s="13" t="n">
        <f aca="false">CEILING(B43,1)</f>
        <v>13</v>
      </c>
      <c r="D43" s="13" t="n">
        <f aca="false">ROUND(B43,0)</f>
        <v>12</v>
      </c>
      <c r="E43" s="13" t="n">
        <f aca="false">C43-D43</f>
        <v>1</v>
      </c>
      <c r="F43" s="14" t="s">
        <v>14</v>
      </c>
    </row>
    <row r="44" customFormat="false" ht="15" hidden="false" customHeight="false" outlineLevel="0" collapsed="false">
      <c r="A44" s="12" t="n">
        <v>0.33</v>
      </c>
      <c r="B44" s="12" t="n">
        <v>12.33</v>
      </c>
      <c r="C44" s="13" t="n">
        <f aca="false">CEILING(B44,1)</f>
        <v>13</v>
      </c>
      <c r="D44" s="13" t="n">
        <f aca="false">ROUND(B44,0)</f>
        <v>12</v>
      </c>
      <c r="E44" s="13" t="n">
        <f aca="false">C44-D44</f>
        <v>1</v>
      </c>
      <c r="F44" s="14" t="s">
        <v>14</v>
      </c>
    </row>
    <row r="45" customFormat="false" ht="15" hidden="false" customHeight="false" outlineLevel="0" collapsed="false">
      <c r="A45" s="12" t="n">
        <v>0.34</v>
      </c>
      <c r="B45" s="12" t="n">
        <v>12.34</v>
      </c>
      <c r="C45" s="13" t="n">
        <f aca="false">CEILING(B45,1)</f>
        <v>13</v>
      </c>
      <c r="D45" s="13" t="n">
        <f aca="false">ROUND(B45,0)</f>
        <v>12</v>
      </c>
      <c r="E45" s="13" t="n">
        <f aca="false">C45-D45</f>
        <v>1</v>
      </c>
      <c r="F45" s="14" t="s">
        <v>14</v>
      </c>
    </row>
    <row r="46" customFormat="false" ht="15" hidden="false" customHeight="false" outlineLevel="0" collapsed="false">
      <c r="A46" s="12" t="n">
        <v>0.35</v>
      </c>
      <c r="B46" s="12" t="n">
        <v>12.35</v>
      </c>
      <c r="C46" s="13" t="n">
        <f aca="false">CEILING(B46,1)</f>
        <v>13</v>
      </c>
      <c r="D46" s="13" t="n">
        <f aca="false">ROUND(B46,0)</f>
        <v>12</v>
      </c>
      <c r="E46" s="13" t="n">
        <f aca="false">C46-D46</f>
        <v>1</v>
      </c>
      <c r="F46" s="14" t="s">
        <v>14</v>
      </c>
    </row>
    <row r="47" customFormat="false" ht="15" hidden="false" customHeight="false" outlineLevel="0" collapsed="false">
      <c r="A47" s="12" t="n">
        <v>0.36</v>
      </c>
      <c r="B47" s="12" t="n">
        <v>12.36</v>
      </c>
      <c r="C47" s="13" t="n">
        <f aca="false">CEILING(B47,1)</f>
        <v>13</v>
      </c>
      <c r="D47" s="13" t="n">
        <f aca="false">ROUND(B47,0)</f>
        <v>12</v>
      </c>
      <c r="E47" s="13" t="n">
        <f aca="false">C47-D47</f>
        <v>1</v>
      </c>
      <c r="F47" s="14" t="s">
        <v>14</v>
      </c>
    </row>
    <row r="48" customFormat="false" ht="15" hidden="false" customHeight="false" outlineLevel="0" collapsed="false">
      <c r="A48" s="12" t="n">
        <v>0.37</v>
      </c>
      <c r="B48" s="12" t="n">
        <v>12.37</v>
      </c>
      <c r="C48" s="13" t="n">
        <f aca="false">CEILING(B48,1)</f>
        <v>13</v>
      </c>
      <c r="D48" s="13" t="n">
        <f aca="false">ROUND(B48,0)</f>
        <v>12</v>
      </c>
      <c r="E48" s="13" t="n">
        <f aca="false">C48-D48</f>
        <v>1</v>
      </c>
      <c r="F48" s="14" t="s">
        <v>14</v>
      </c>
    </row>
    <row r="49" customFormat="false" ht="15" hidden="false" customHeight="false" outlineLevel="0" collapsed="false">
      <c r="A49" s="12" t="n">
        <v>0.38</v>
      </c>
      <c r="B49" s="12" t="n">
        <v>12.38</v>
      </c>
      <c r="C49" s="13" t="n">
        <f aca="false">CEILING(B49,1)</f>
        <v>13</v>
      </c>
      <c r="D49" s="13" t="n">
        <f aca="false">ROUND(B49,0)</f>
        <v>12</v>
      </c>
      <c r="E49" s="13" t="n">
        <f aca="false">C49-D49</f>
        <v>1</v>
      </c>
      <c r="F49" s="14" t="s">
        <v>14</v>
      </c>
    </row>
    <row r="50" customFormat="false" ht="15" hidden="false" customHeight="false" outlineLevel="0" collapsed="false">
      <c r="A50" s="12" t="n">
        <v>0.39</v>
      </c>
      <c r="B50" s="12" t="n">
        <v>12.39</v>
      </c>
      <c r="C50" s="13" t="n">
        <f aca="false">CEILING(B50,1)</f>
        <v>13</v>
      </c>
      <c r="D50" s="13" t="n">
        <f aca="false">ROUND(B50,0)</f>
        <v>12</v>
      </c>
      <c r="E50" s="13" t="n">
        <f aca="false">C50-D50</f>
        <v>1</v>
      </c>
      <c r="F50" s="14" t="s">
        <v>14</v>
      </c>
    </row>
    <row r="51" customFormat="false" ht="15" hidden="false" customHeight="false" outlineLevel="0" collapsed="false">
      <c r="A51" s="12" t="n">
        <v>0.4</v>
      </c>
      <c r="B51" s="12" t="n">
        <v>12.4</v>
      </c>
      <c r="C51" s="13" t="n">
        <f aca="false">CEILING(B51,1)</f>
        <v>13</v>
      </c>
      <c r="D51" s="13" t="n">
        <f aca="false">ROUND(B51,0)</f>
        <v>12</v>
      </c>
      <c r="E51" s="13" t="n">
        <f aca="false">C51-D51</f>
        <v>1</v>
      </c>
      <c r="F51" s="14" t="s">
        <v>14</v>
      </c>
    </row>
    <row r="52" customFormat="false" ht="15" hidden="false" customHeight="false" outlineLevel="0" collapsed="false">
      <c r="A52" s="12" t="n">
        <v>0.41</v>
      </c>
      <c r="B52" s="12" t="n">
        <v>12.41</v>
      </c>
      <c r="C52" s="13" t="n">
        <f aca="false">CEILING(B52,1)</f>
        <v>13</v>
      </c>
      <c r="D52" s="13" t="n">
        <f aca="false">ROUND(B52,0)</f>
        <v>12</v>
      </c>
      <c r="E52" s="13" t="n">
        <f aca="false">C52-D52</f>
        <v>1</v>
      </c>
      <c r="F52" s="14" t="s">
        <v>14</v>
      </c>
    </row>
    <row r="53" customFormat="false" ht="15" hidden="false" customHeight="false" outlineLevel="0" collapsed="false">
      <c r="A53" s="12" t="n">
        <v>0.42</v>
      </c>
      <c r="B53" s="12" t="n">
        <v>12.42</v>
      </c>
      <c r="C53" s="13" t="n">
        <f aca="false">CEILING(B53,1)</f>
        <v>13</v>
      </c>
      <c r="D53" s="13" t="n">
        <f aca="false">ROUND(B53,0)</f>
        <v>12</v>
      </c>
      <c r="E53" s="13" t="n">
        <f aca="false">C53-D53</f>
        <v>1</v>
      </c>
      <c r="F53" s="14" t="s">
        <v>14</v>
      </c>
    </row>
    <row r="54" customFormat="false" ht="15" hidden="false" customHeight="false" outlineLevel="0" collapsed="false">
      <c r="A54" s="12" t="n">
        <v>0.43</v>
      </c>
      <c r="B54" s="12" t="n">
        <v>12.43</v>
      </c>
      <c r="C54" s="13" t="n">
        <f aca="false">CEILING(B54,1)</f>
        <v>13</v>
      </c>
      <c r="D54" s="13" t="n">
        <f aca="false">ROUND(B54,0)</f>
        <v>12</v>
      </c>
      <c r="E54" s="13" t="n">
        <f aca="false">C54-D54</f>
        <v>1</v>
      </c>
      <c r="F54" s="14" t="s">
        <v>14</v>
      </c>
    </row>
    <row r="55" customFormat="false" ht="15" hidden="false" customHeight="false" outlineLevel="0" collapsed="false">
      <c r="A55" s="12" t="n">
        <v>0.44</v>
      </c>
      <c r="B55" s="12" t="n">
        <v>12.44</v>
      </c>
      <c r="C55" s="13" t="n">
        <f aca="false">CEILING(B55,1)</f>
        <v>13</v>
      </c>
      <c r="D55" s="13" t="n">
        <f aca="false">ROUND(B55,0)</f>
        <v>12</v>
      </c>
      <c r="E55" s="13" t="n">
        <f aca="false">C55-D55</f>
        <v>1</v>
      </c>
      <c r="F55" s="14" t="s">
        <v>14</v>
      </c>
    </row>
    <row r="56" customFormat="false" ht="15" hidden="false" customHeight="false" outlineLevel="0" collapsed="false">
      <c r="A56" s="12" t="n">
        <v>0.45</v>
      </c>
      <c r="B56" s="12" t="n">
        <v>12.45</v>
      </c>
      <c r="C56" s="13" t="n">
        <f aca="false">CEILING(B56,1)</f>
        <v>13</v>
      </c>
      <c r="D56" s="13" t="n">
        <f aca="false">ROUND(B56,0)</f>
        <v>12</v>
      </c>
      <c r="E56" s="13" t="n">
        <f aca="false">C56-D56</f>
        <v>1</v>
      </c>
      <c r="F56" s="14" t="s">
        <v>14</v>
      </c>
    </row>
    <row r="57" customFormat="false" ht="15" hidden="false" customHeight="false" outlineLevel="0" collapsed="false">
      <c r="A57" s="12" t="n">
        <v>0.46</v>
      </c>
      <c r="B57" s="12" t="n">
        <v>12.46</v>
      </c>
      <c r="C57" s="13" t="n">
        <f aca="false">CEILING(B57,1)</f>
        <v>13</v>
      </c>
      <c r="D57" s="13" t="n">
        <f aca="false">ROUND(B57,0)</f>
        <v>12</v>
      </c>
      <c r="E57" s="13" t="n">
        <f aca="false">C57-D57</f>
        <v>1</v>
      </c>
      <c r="F57" s="14" t="s">
        <v>14</v>
      </c>
    </row>
    <row r="58" customFormat="false" ht="15" hidden="false" customHeight="false" outlineLevel="0" collapsed="false">
      <c r="A58" s="12" t="n">
        <v>0.47</v>
      </c>
      <c r="B58" s="12" t="n">
        <v>12.47</v>
      </c>
      <c r="C58" s="13" t="n">
        <f aca="false">CEILING(B58,1)</f>
        <v>13</v>
      </c>
      <c r="D58" s="13" t="n">
        <f aca="false">ROUND(B58,0)</f>
        <v>12</v>
      </c>
      <c r="E58" s="13" t="n">
        <f aca="false">C58-D58</f>
        <v>1</v>
      </c>
      <c r="F58" s="14" t="s">
        <v>14</v>
      </c>
    </row>
    <row r="59" customFormat="false" ht="15" hidden="false" customHeight="false" outlineLevel="0" collapsed="false">
      <c r="A59" s="12" t="n">
        <v>0.48</v>
      </c>
      <c r="B59" s="12" t="n">
        <v>12.48</v>
      </c>
      <c r="C59" s="13" t="n">
        <f aca="false">CEILING(B59,1)</f>
        <v>13</v>
      </c>
      <c r="D59" s="13" t="n">
        <f aca="false">ROUND(B59,0)</f>
        <v>12</v>
      </c>
      <c r="E59" s="13" t="n">
        <f aca="false">C59-D59</f>
        <v>1</v>
      </c>
      <c r="F59" s="14" t="s">
        <v>14</v>
      </c>
    </row>
    <row r="60" customFormat="false" ht="15" hidden="false" customHeight="false" outlineLevel="0" collapsed="false">
      <c r="A60" s="12" t="n">
        <v>0.49</v>
      </c>
      <c r="B60" s="12" t="n">
        <v>12.49</v>
      </c>
      <c r="C60" s="13" t="n">
        <f aca="false">CEILING(B60,1)</f>
        <v>13</v>
      </c>
      <c r="D60" s="13" t="n">
        <f aca="false">ROUND(B60,0)</f>
        <v>12</v>
      </c>
      <c r="E60" s="13" t="n">
        <f aca="false">C60-D60</f>
        <v>1</v>
      </c>
      <c r="F60" s="14" t="s">
        <v>14</v>
      </c>
    </row>
    <row r="61" customFormat="false" ht="15" hidden="false" customHeight="false" outlineLevel="0" collapsed="false">
      <c r="A61" s="12" t="n">
        <v>0.5</v>
      </c>
      <c r="B61" s="12" t="n">
        <v>12.5</v>
      </c>
      <c r="C61" s="13" t="n">
        <f aca="false">CEILING(B61,1)</f>
        <v>13</v>
      </c>
      <c r="D61" s="13" t="n">
        <f aca="false">ROUND(B61,0)</f>
        <v>13</v>
      </c>
      <c r="E61" s="13" t="n">
        <f aca="false">C61-D61</f>
        <v>0</v>
      </c>
      <c r="F61" s="14" t="s">
        <v>15</v>
      </c>
    </row>
    <row r="62" customFormat="false" ht="15" hidden="false" customHeight="false" outlineLevel="0" collapsed="false">
      <c r="A62" s="15" t="n">
        <v>0.51</v>
      </c>
      <c r="B62" s="15" t="n">
        <v>12.51</v>
      </c>
      <c r="C62" s="16" t="n">
        <f aca="false">CEILING(B62,1)</f>
        <v>13</v>
      </c>
      <c r="D62" s="16" t="n">
        <f aca="false">ROUND(B62,0)</f>
        <v>13</v>
      </c>
      <c r="E62" s="16" t="n">
        <f aca="false">C62-D62</f>
        <v>0</v>
      </c>
      <c r="F62" s="17" t="s">
        <v>16</v>
      </c>
    </row>
    <row r="63" customFormat="false" ht="15" hidden="false" customHeight="false" outlineLevel="0" collapsed="false">
      <c r="A63" s="15" t="n">
        <v>0.52</v>
      </c>
      <c r="B63" s="15" t="n">
        <v>12.52</v>
      </c>
      <c r="C63" s="16" t="n">
        <f aca="false">CEILING(B63,1)</f>
        <v>13</v>
      </c>
      <c r="D63" s="16" t="n">
        <f aca="false">ROUND(B63,0)</f>
        <v>13</v>
      </c>
      <c r="E63" s="16" t="n">
        <f aca="false">C63-D63</f>
        <v>0</v>
      </c>
      <c r="F63" s="17" t="s">
        <v>16</v>
      </c>
    </row>
    <row r="64" customFormat="false" ht="15" hidden="false" customHeight="false" outlineLevel="0" collapsed="false">
      <c r="A64" s="15" t="n">
        <v>0.53</v>
      </c>
      <c r="B64" s="15" t="n">
        <v>12.53</v>
      </c>
      <c r="C64" s="16" t="n">
        <f aca="false">CEILING(B64,1)</f>
        <v>13</v>
      </c>
      <c r="D64" s="16" t="n">
        <f aca="false">ROUND(B64,0)</f>
        <v>13</v>
      </c>
      <c r="E64" s="16" t="n">
        <f aca="false">C64-D64</f>
        <v>0</v>
      </c>
      <c r="F64" s="17" t="s">
        <v>16</v>
      </c>
    </row>
    <row r="65" customFormat="false" ht="15" hidden="false" customHeight="false" outlineLevel="0" collapsed="false">
      <c r="A65" s="15" t="n">
        <v>0.54</v>
      </c>
      <c r="B65" s="15" t="n">
        <v>12.54</v>
      </c>
      <c r="C65" s="16" t="n">
        <f aca="false">CEILING(B65,1)</f>
        <v>13</v>
      </c>
      <c r="D65" s="16" t="n">
        <f aca="false">ROUND(B65,0)</f>
        <v>13</v>
      </c>
      <c r="E65" s="16" t="n">
        <f aca="false">C65-D65</f>
        <v>0</v>
      </c>
      <c r="F65" s="17" t="s">
        <v>16</v>
      </c>
    </row>
    <row r="66" customFormat="false" ht="15" hidden="false" customHeight="false" outlineLevel="0" collapsed="false">
      <c r="A66" s="15" t="n">
        <v>0.55</v>
      </c>
      <c r="B66" s="15" t="n">
        <v>12.55</v>
      </c>
      <c r="C66" s="16" t="n">
        <f aca="false">CEILING(B66,1)</f>
        <v>13</v>
      </c>
      <c r="D66" s="16" t="n">
        <f aca="false">ROUND(B66,0)</f>
        <v>13</v>
      </c>
      <c r="E66" s="16" t="n">
        <f aca="false">C66-D66</f>
        <v>0</v>
      </c>
      <c r="F66" s="17" t="s">
        <v>16</v>
      </c>
    </row>
    <row r="67" customFormat="false" ht="15" hidden="false" customHeight="false" outlineLevel="0" collapsed="false">
      <c r="A67" s="15" t="n">
        <v>0.56</v>
      </c>
      <c r="B67" s="15" t="n">
        <v>12.56</v>
      </c>
      <c r="C67" s="16" t="n">
        <f aca="false">CEILING(B67,1)</f>
        <v>13</v>
      </c>
      <c r="D67" s="16" t="n">
        <f aca="false">ROUND(B67,0)</f>
        <v>13</v>
      </c>
      <c r="E67" s="16" t="n">
        <f aca="false">C67-D67</f>
        <v>0</v>
      </c>
      <c r="F67" s="17" t="s">
        <v>16</v>
      </c>
    </row>
    <row r="68" customFormat="false" ht="15" hidden="false" customHeight="false" outlineLevel="0" collapsed="false">
      <c r="A68" s="15" t="n">
        <v>0.57</v>
      </c>
      <c r="B68" s="15" t="n">
        <v>12.57</v>
      </c>
      <c r="C68" s="16" t="n">
        <f aca="false">CEILING(B68,1)</f>
        <v>13</v>
      </c>
      <c r="D68" s="16" t="n">
        <f aca="false">ROUND(B68,0)</f>
        <v>13</v>
      </c>
      <c r="E68" s="16" t="n">
        <f aca="false">C68-D68</f>
        <v>0</v>
      </c>
      <c r="F68" s="17" t="s">
        <v>16</v>
      </c>
    </row>
    <row r="69" customFormat="false" ht="15" hidden="false" customHeight="false" outlineLevel="0" collapsed="false">
      <c r="A69" s="15" t="n">
        <v>0.58</v>
      </c>
      <c r="B69" s="15" t="n">
        <v>12.58</v>
      </c>
      <c r="C69" s="16" t="n">
        <f aca="false">CEILING(B69,1)</f>
        <v>13</v>
      </c>
      <c r="D69" s="16" t="n">
        <f aca="false">ROUND(B69,0)</f>
        <v>13</v>
      </c>
      <c r="E69" s="16" t="n">
        <f aca="false">C69-D69</f>
        <v>0</v>
      </c>
      <c r="F69" s="17" t="s">
        <v>16</v>
      </c>
    </row>
    <row r="70" customFormat="false" ht="15" hidden="false" customHeight="false" outlineLevel="0" collapsed="false">
      <c r="A70" s="15" t="n">
        <v>0.59</v>
      </c>
      <c r="B70" s="15" t="n">
        <v>12.59</v>
      </c>
      <c r="C70" s="16" t="n">
        <f aca="false">CEILING(B70,1)</f>
        <v>13</v>
      </c>
      <c r="D70" s="16" t="n">
        <f aca="false">ROUND(B70,0)</f>
        <v>13</v>
      </c>
      <c r="E70" s="16" t="n">
        <f aca="false">C70-D70</f>
        <v>0</v>
      </c>
      <c r="F70" s="17" t="s">
        <v>16</v>
      </c>
    </row>
    <row r="71" customFormat="false" ht="15" hidden="false" customHeight="false" outlineLevel="0" collapsed="false">
      <c r="A71" s="15" t="n">
        <v>0.6</v>
      </c>
      <c r="B71" s="15" t="n">
        <v>12.6</v>
      </c>
      <c r="C71" s="16" t="n">
        <f aca="false">CEILING(B71,1)</f>
        <v>13</v>
      </c>
      <c r="D71" s="16" t="n">
        <f aca="false">ROUND(B71,0)</f>
        <v>13</v>
      </c>
      <c r="E71" s="16" t="n">
        <f aca="false">C71-D71</f>
        <v>0</v>
      </c>
      <c r="F71" s="17" t="s">
        <v>16</v>
      </c>
    </row>
    <row r="72" customFormat="false" ht="15" hidden="false" customHeight="false" outlineLevel="0" collapsed="false">
      <c r="A72" s="15" t="n">
        <v>0.61</v>
      </c>
      <c r="B72" s="15" t="n">
        <v>12.61</v>
      </c>
      <c r="C72" s="16" t="n">
        <f aca="false">CEILING(B72,1)</f>
        <v>13</v>
      </c>
      <c r="D72" s="16" t="n">
        <f aca="false">ROUND(B72,0)</f>
        <v>13</v>
      </c>
      <c r="E72" s="16" t="n">
        <f aca="false">C72-D72</f>
        <v>0</v>
      </c>
      <c r="F72" s="17" t="s">
        <v>16</v>
      </c>
    </row>
    <row r="73" customFormat="false" ht="15" hidden="false" customHeight="false" outlineLevel="0" collapsed="false">
      <c r="A73" s="15" t="n">
        <v>0.62</v>
      </c>
      <c r="B73" s="15" t="n">
        <v>12.62</v>
      </c>
      <c r="C73" s="16" t="n">
        <f aca="false">CEILING(B73,1)</f>
        <v>13</v>
      </c>
      <c r="D73" s="16" t="n">
        <f aca="false">ROUND(B73,0)</f>
        <v>13</v>
      </c>
      <c r="E73" s="16" t="n">
        <f aca="false">C73-D73</f>
        <v>0</v>
      </c>
      <c r="F73" s="17" t="s">
        <v>16</v>
      </c>
    </row>
    <row r="74" customFormat="false" ht="15" hidden="false" customHeight="false" outlineLevel="0" collapsed="false">
      <c r="A74" s="15" t="n">
        <v>0.63</v>
      </c>
      <c r="B74" s="15" t="n">
        <v>12.63</v>
      </c>
      <c r="C74" s="16" t="n">
        <f aca="false">CEILING(B74,1)</f>
        <v>13</v>
      </c>
      <c r="D74" s="16" t="n">
        <f aca="false">ROUND(B74,0)</f>
        <v>13</v>
      </c>
      <c r="E74" s="16" t="n">
        <f aca="false">C74-D74</f>
        <v>0</v>
      </c>
      <c r="F74" s="17" t="s">
        <v>16</v>
      </c>
    </row>
    <row r="75" customFormat="false" ht="15" hidden="false" customHeight="false" outlineLevel="0" collapsed="false">
      <c r="A75" s="15" t="n">
        <v>0.64</v>
      </c>
      <c r="B75" s="15" t="n">
        <v>12.64</v>
      </c>
      <c r="C75" s="16" t="n">
        <f aca="false">CEILING(B75,1)</f>
        <v>13</v>
      </c>
      <c r="D75" s="16" t="n">
        <f aca="false">ROUND(B75,0)</f>
        <v>13</v>
      </c>
      <c r="E75" s="16" t="n">
        <f aca="false">C75-D75</f>
        <v>0</v>
      </c>
      <c r="F75" s="17" t="s">
        <v>16</v>
      </c>
    </row>
    <row r="76" customFormat="false" ht="15" hidden="false" customHeight="false" outlineLevel="0" collapsed="false">
      <c r="A76" s="15" t="n">
        <v>0.65</v>
      </c>
      <c r="B76" s="15" t="n">
        <v>12.65</v>
      </c>
      <c r="C76" s="16" t="n">
        <f aca="false">CEILING(B76,1)</f>
        <v>13</v>
      </c>
      <c r="D76" s="16" t="n">
        <f aca="false">ROUND(B76,0)</f>
        <v>13</v>
      </c>
      <c r="E76" s="16" t="n">
        <f aca="false">C76-D76</f>
        <v>0</v>
      </c>
      <c r="F76" s="17" t="s">
        <v>16</v>
      </c>
    </row>
    <row r="77" customFormat="false" ht="15" hidden="false" customHeight="false" outlineLevel="0" collapsed="false">
      <c r="A77" s="15" t="n">
        <v>0.66</v>
      </c>
      <c r="B77" s="15" t="n">
        <v>12.66</v>
      </c>
      <c r="C77" s="16" t="n">
        <f aca="false">CEILING(B77,1)</f>
        <v>13</v>
      </c>
      <c r="D77" s="16" t="n">
        <f aca="false">ROUND(B77,0)</f>
        <v>13</v>
      </c>
      <c r="E77" s="16" t="n">
        <f aca="false">C77-D77</f>
        <v>0</v>
      </c>
      <c r="F77" s="17" t="s">
        <v>16</v>
      </c>
    </row>
    <row r="78" customFormat="false" ht="15" hidden="false" customHeight="false" outlineLevel="0" collapsed="false">
      <c r="A78" s="15" t="n">
        <v>0.67</v>
      </c>
      <c r="B78" s="15" t="n">
        <v>12.67</v>
      </c>
      <c r="C78" s="16" t="n">
        <f aca="false">CEILING(B78,1)</f>
        <v>13</v>
      </c>
      <c r="D78" s="16" t="n">
        <f aca="false">ROUND(B78,0)</f>
        <v>13</v>
      </c>
      <c r="E78" s="16" t="n">
        <f aca="false">C78-D78</f>
        <v>0</v>
      </c>
      <c r="F78" s="17" t="s">
        <v>16</v>
      </c>
    </row>
    <row r="79" customFormat="false" ht="15" hidden="false" customHeight="false" outlineLevel="0" collapsed="false">
      <c r="A79" s="15" t="n">
        <v>0.68</v>
      </c>
      <c r="B79" s="15" t="n">
        <v>12.68</v>
      </c>
      <c r="C79" s="16" t="n">
        <f aca="false">CEILING(B79,1)</f>
        <v>13</v>
      </c>
      <c r="D79" s="16" t="n">
        <f aca="false">ROUND(B79,0)</f>
        <v>13</v>
      </c>
      <c r="E79" s="16" t="n">
        <f aca="false">C79-D79</f>
        <v>0</v>
      </c>
      <c r="F79" s="17" t="s">
        <v>16</v>
      </c>
    </row>
    <row r="80" customFormat="false" ht="15" hidden="false" customHeight="false" outlineLevel="0" collapsed="false">
      <c r="A80" s="15" t="n">
        <v>0.69</v>
      </c>
      <c r="B80" s="15" t="n">
        <v>12.69</v>
      </c>
      <c r="C80" s="16" t="n">
        <f aca="false">CEILING(B80,1)</f>
        <v>13</v>
      </c>
      <c r="D80" s="16" t="n">
        <f aca="false">ROUND(B80,0)</f>
        <v>13</v>
      </c>
      <c r="E80" s="16" t="n">
        <f aca="false">C80-D80</f>
        <v>0</v>
      </c>
      <c r="F80" s="17" t="s">
        <v>16</v>
      </c>
    </row>
    <row r="81" customFormat="false" ht="15" hidden="false" customHeight="false" outlineLevel="0" collapsed="false">
      <c r="A81" s="15" t="n">
        <v>0.7</v>
      </c>
      <c r="B81" s="15" t="n">
        <v>12.7</v>
      </c>
      <c r="C81" s="16" t="n">
        <f aca="false">CEILING(B81,1)</f>
        <v>13</v>
      </c>
      <c r="D81" s="16" t="n">
        <f aca="false">ROUND(B81,0)</f>
        <v>13</v>
      </c>
      <c r="E81" s="16" t="n">
        <f aca="false">C81-D81</f>
        <v>0</v>
      </c>
      <c r="F81" s="17" t="s">
        <v>16</v>
      </c>
    </row>
    <row r="82" customFormat="false" ht="15" hidden="false" customHeight="false" outlineLevel="0" collapsed="false">
      <c r="A82" s="15" t="n">
        <v>0.71</v>
      </c>
      <c r="B82" s="15" t="n">
        <v>12.71</v>
      </c>
      <c r="C82" s="16" t="n">
        <f aca="false">CEILING(B82,1)</f>
        <v>13</v>
      </c>
      <c r="D82" s="16" t="n">
        <f aca="false">ROUND(B82,0)</f>
        <v>13</v>
      </c>
      <c r="E82" s="16" t="n">
        <f aca="false">C82-D82</f>
        <v>0</v>
      </c>
      <c r="F82" s="17" t="s">
        <v>16</v>
      </c>
    </row>
    <row r="83" customFormat="false" ht="15" hidden="false" customHeight="false" outlineLevel="0" collapsed="false">
      <c r="A83" s="15" t="n">
        <v>0.72</v>
      </c>
      <c r="B83" s="15" t="n">
        <v>12.72</v>
      </c>
      <c r="C83" s="16" t="n">
        <f aca="false">CEILING(B83,1)</f>
        <v>13</v>
      </c>
      <c r="D83" s="16" t="n">
        <f aca="false">ROUND(B83,0)</f>
        <v>13</v>
      </c>
      <c r="E83" s="16" t="n">
        <f aca="false">C83-D83</f>
        <v>0</v>
      </c>
      <c r="F83" s="17" t="s">
        <v>16</v>
      </c>
    </row>
    <row r="84" customFormat="false" ht="15" hidden="false" customHeight="false" outlineLevel="0" collapsed="false">
      <c r="A84" s="15" t="n">
        <v>0.73</v>
      </c>
      <c r="B84" s="15" t="n">
        <v>12.73</v>
      </c>
      <c r="C84" s="16" t="n">
        <f aca="false">CEILING(B84,1)</f>
        <v>13</v>
      </c>
      <c r="D84" s="16" t="n">
        <f aca="false">ROUND(B84,0)</f>
        <v>13</v>
      </c>
      <c r="E84" s="16" t="n">
        <f aca="false">C84-D84</f>
        <v>0</v>
      </c>
      <c r="F84" s="17" t="s">
        <v>16</v>
      </c>
    </row>
    <row r="85" customFormat="false" ht="15" hidden="false" customHeight="false" outlineLevel="0" collapsed="false">
      <c r="A85" s="15" t="n">
        <v>0.74</v>
      </c>
      <c r="B85" s="15" t="n">
        <v>12.74</v>
      </c>
      <c r="C85" s="16" t="n">
        <f aca="false">CEILING(B85,1)</f>
        <v>13</v>
      </c>
      <c r="D85" s="16" t="n">
        <f aca="false">ROUND(B85,0)</f>
        <v>13</v>
      </c>
      <c r="E85" s="16" t="n">
        <f aca="false">C85-D85</f>
        <v>0</v>
      </c>
      <c r="F85" s="17" t="s">
        <v>16</v>
      </c>
    </row>
    <row r="86" customFormat="false" ht="15" hidden="false" customHeight="false" outlineLevel="0" collapsed="false">
      <c r="A86" s="15" t="n">
        <v>0.75</v>
      </c>
      <c r="B86" s="15" t="n">
        <v>12.75</v>
      </c>
      <c r="C86" s="16" t="n">
        <f aca="false">CEILING(B86,1)</f>
        <v>13</v>
      </c>
      <c r="D86" s="16" t="n">
        <f aca="false">ROUND(B86,0)</f>
        <v>13</v>
      </c>
      <c r="E86" s="16" t="n">
        <f aca="false">C86-D86</f>
        <v>0</v>
      </c>
      <c r="F86" s="17" t="s">
        <v>16</v>
      </c>
    </row>
    <row r="87" customFormat="false" ht="15" hidden="false" customHeight="false" outlineLevel="0" collapsed="false">
      <c r="A87" s="15" t="n">
        <v>0.76</v>
      </c>
      <c r="B87" s="15" t="n">
        <v>12.76</v>
      </c>
      <c r="C87" s="16" t="n">
        <f aca="false">CEILING(B87,1)</f>
        <v>13</v>
      </c>
      <c r="D87" s="16" t="n">
        <f aca="false">ROUND(B87,0)</f>
        <v>13</v>
      </c>
      <c r="E87" s="16" t="n">
        <f aca="false">C87-D87</f>
        <v>0</v>
      </c>
      <c r="F87" s="17" t="s">
        <v>16</v>
      </c>
    </row>
    <row r="88" customFormat="false" ht="15" hidden="false" customHeight="false" outlineLevel="0" collapsed="false">
      <c r="A88" s="15" t="n">
        <v>0.77</v>
      </c>
      <c r="B88" s="15" t="n">
        <v>12.77</v>
      </c>
      <c r="C88" s="16" t="n">
        <f aca="false">CEILING(B88,1)</f>
        <v>13</v>
      </c>
      <c r="D88" s="16" t="n">
        <f aca="false">ROUND(B88,0)</f>
        <v>13</v>
      </c>
      <c r="E88" s="16" t="n">
        <f aca="false">C88-D88</f>
        <v>0</v>
      </c>
      <c r="F88" s="17" t="s">
        <v>16</v>
      </c>
    </row>
    <row r="89" customFormat="false" ht="15" hidden="false" customHeight="false" outlineLevel="0" collapsed="false">
      <c r="A89" s="15" t="n">
        <v>0.78</v>
      </c>
      <c r="B89" s="15" t="n">
        <v>12.78</v>
      </c>
      <c r="C89" s="16" t="n">
        <f aca="false">CEILING(B89,1)</f>
        <v>13</v>
      </c>
      <c r="D89" s="16" t="n">
        <f aca="false">ROUND(B89,0)</f>
        <v>13</v>
      </c>
      <c r="E89" s="16" t="n">
        <f aca="false">C89-D89</f>
        <v>0</v>
      </c>
      <c r="F89" s="17" t="s">
        <v>16</v>
      </c>
    </row>
    <row r="90" customFormat="false" ht="15" hidden="false" customHeight="false" outlineLevel="0" collapsed="false">
      <c r="A90" s="15" t="n">
        <v>0.79</v>
      </c>
      <c r="B90" s="15" t="n">
        <v>12.79</v>
      </c>
      <c r="C90" s="16" t="n">
        <f aca="false">CEILING(B90,1)</f>
        <v>13</v>
      </c>
      <c r="D90" s="16" t="n">
        <f aca="false">ROUND(B90,0)</f>
        <v>13</v>
      </c>
      <c r="E90" s="16" t="n">
        <f aca="false">C90-D90</f>
        <v>0</v>
      </c>
      <c r="F90" s="17" t="s">
        <v>16</v>
      </c>
    </row>
    <row r="91" customFormat="false" ht="15" hidden="false" customHeight="false" outlineLevel="0" collapsed="false">
      <c r="A91" s="15" t="n">
        <v>0.8</v>
      </c>
      <c r="B91" s="15" t="n">
        <v>12.8</v>
      </c>
      <c r="C91" s="16" t="n">
        <f aca="false">CEILING(B91,1)</f>
        <v>13</v>
      </c>
      <c r="D91" s="16" t="n">
        <f aca="false">ROUND(B91,0)</f>
        <v>13</v>
      </c>
      <c r="E91" s="16" t="n">
        <f aca="false">C91-D91</f>
        <v>0</v>
      </c>
      <c r="F91" s="17" t="s">
        <v>16</v>
      </c>
    </row>
    <row r="92" customFormat="false" ht="15" hidden="false" customHeight="false" outlineLevel="0" collapsed="false">
      <c r="A92" s="15" t="n">
        <v>0.81</v>
      </c>
      <c r="B92" s="15" t="n">
        <v>12.81</v>
      </c>
      <c r="C92" s="16" t="n">
        <f aca="false">CEILING(B92,1)</f>
        <v>13</v>
      </c>
      <c r="D92" s="16" t="n">
        <f aca="false">ROUND(B92,0)</f>
        <v>13</v>
      </c>
      <c r="E92" s="16" t="n">
        <f aca="false">C92-D92</f>
        <v>0</v>
      </c>
      <c r="F92" s="17" t="s">
        <v>16</v>
      </c>
    </row>
    <row r="93" customFormat="false" ht="15" hidden="false" customHeight="false" outlineLevel="0" collapsed="false">
      <c r="A93" s="15" t="n">
        <v>0.82</v>
      </c>
      <c r="B93" s="15" t="n">
        <v>12.82</v>
      </c>
      <c r="C93" s="16" t="n">
        <f aca="false">CEILING(B93,1)</f>
        <v>13</v>
      </c>
      <c r="D93" s="16" t="n">
        <f aca="false">ROUND(B93,0)</f>
        <v>13</v>
      </c>
      <c r="E93" s="16" t="n">
        <f aca="false">C93-D93</f>
        <v>0</v>
      </c>
      <c r="F93" s="17" t="s">
        <v>16</v>
      </c>
    </row>
    <row r="94" customFormat="false" ht="15" hidden="false" customHeight="false" outlineLevel="0" collapsed="false">
      <c r="A94" s="15" t="n">
        <v>0.83</v>
      </c>
      <c r="B94" s="15" t="n">
        <v>12.83</v>
      </c>
      <c r="C94" s="16" t="n">
        <f aca="false">CEILING(B94,1)</f>
        <v>13</v>
      </c>
      <c r="D94" s="16" t="n">
        <f aca="false">ROUND(B94,0)</f>
        <v>13</v>
      </c>
      <c r="E94" s="16" t="n">
        <f aca="false">C94-D94</f>
        <v>0</v>
      </c>
      <c r="F94" s="17" t="s">
        <v>16</v>
      </c>
    </row>
    <row r="95" customFormat="false" ht="15" hidden="false" customHeight="false" outlineLevel="0" collapsed="false">
      <c r="A95" s="15" t="n">
        <v>0.84</v>
      </c>
      <c r="B95" s="15" t="n">
        <v>12.84</v>
      </c>
      <c r="C95" s="16" t="n">
        <f aca="false">CEILING(B95,1)</f>
        <v>13</v>
      </c>
      <c r="D95" s="16" t="n">
        <f aca="false">ROUND(B95,0)</f>
        <v>13</v>
      </c>
      <c r="E95" s="16" t="n">
        <f aca="false">C95-D95</f>
        <v>0</v>
      </c>
      <c r="F95" s="17" t="s">
        <v>16</v>
      </c>
    </row>
    <row r="96" customFormat="false" ht="15" hidden="false" customHeight="false" outlineLevel="0" collapsed="false">
      <c r="A96" s="15" t="n">
        <v>0.85</v>
      </c>
      <c r="B96" s="15" t="n">
        <v>12.85</v>
      </c>
      <c r="C96" s="16" t="n">
        <f aca="false">CEILING(B96,1)</f>
        <v>13</v>
      </c>
      <c r="D96" s="16" t="n">
        <f aca="false">ROUND(B96,0)</f>
        <v>13</v>
      </c>
      <c r="E96" s="16" t="n">
        <f aca="false">C96-D96</f>
        <v>0</v>
      </c>
      <c r="F96" s="17" t="s">
        <v>16</v>
      </c>
    </row>
    <row r="97" customFormat="false" ht="15" hidden="false" customHeight="false" outlineLevel="0" collapsed="false">
      <c r="A97" s="15" t="n">
        <v>0.86</v>
      </c>
      <c r="B97" s="15" t="n">
        <v>12.86</v>
      </c>
      <c r="C97" s="16" t="n">
        <f aca="false">CEILING(B97,1)</f>
        <v>13</v>
      </c>
      <c r="D97" s="16" t="n">
        <f aca="false">ROUND(B97,0)</f>
        <v>13</v>
      </c>
      <c r="E97" s="16" t="n">
        <f aca="false">C97-D97</f>
        <v>0</v>
      </c>
      <c r="F97" s="17" t="s">
        <v>16</v>
      </c>
    </row>
    <row r="98" customFormat="false" ht="15" hidden="false" customHeight="false" outlineLevel="0" collapsed="false">
      <c r="A98" s="15" t="n">
        <v>0.87</v>
      </c>
      <c r="B98" s="15" t="n">
        <v>12.87</v>
      </c>
      <c r="C98" s="16" t="n">
        <f aca="false">CEILING(B98,1)</f>
        <v>13</v>
      </c>
      <c r="D98" s="16" t="n">
        <f aca="false">ROUND(B98,0)</f>
        <v>13</v>
      </c>
      <c r="E98" s="16" t="n">
        <f aca="false">C98-D98</f>
        <v>0</v>
      </c>
      <c r="F98" s="17" t="s">
        <v>16</v>
      </c>
    </row>
    <row r="99" customFormat="false" ht="15" hidden="false" customHeight="false" outlineLevel="0" collapsed="false">
      <c r="A99" s="15" t="n">
        <v>0.88</v>
      </c>
      <c r="B99" s="15" t="n">
        <v>12.88</v>
      </c>
      <c r="C99" s="16" t="n">
        <f aca="false">CEILING(B99,1)</f>
        <v>13</v>
      </c>
      <c r="D99" s="16" t="n">
        <f aca="false">ROUND(B99,0)</f>
        <v>13</v>
      </c>
      <c r="E99" s="16" t="n">
        <f aca="false">C99-D99</f>
        <v>0</v>
      </c>
      <c r="F99" s="17" t="s">
        <v>16</v>
      </c>
    </row>
    <row r="100" customFormat="false" ht="15" hidden="false" customHeight="false" outlineLevel="0" collapsed="false">
      <c r="A100" s="15" t="n">
        <v>0.89</v>
      </c>
      <c r="B100" s="15" t="n">
        <v>12.89</v>
      </c>
      <c r="C100" s="16" t="n">
        <f aca="false">CEILING(B100,1)</f>
        <v>13</v>
      </c>
      <c r="D100" s="16" t="n">
        <f aca="false">ROUND(B100,0)</f>
        <v>13</v>
      </c>
      <c r="E100" s="16" t="n">
        <f aca="false">C100-D100</f>
        <v>0</v>
      </c>
      <c r="F100" s="17" t="s">
        <v>16</v>
      </c>
    </row>
    <row r="101" customFormat="false" ht="15" hidden="false" customHeight="false" outlineLevel="0" collapsed="false">
      <c r="A101" s="15" t="n">
        <v>0.9</v>
      </c>
      <c r="B101" s="15" t="n">
        <v>12.9</v>
      </c>
      <c r="C101" s="16" t="n">
        <f aca="false">CEILING(B101,1)</f>
        <v>13</v>
      </c>
      <c r="D101" s="16" t="n">
        <f aca="false">ROUND(B101,0)</f>
        <v>13</v>
      </c>
      <c r="E101" s="16" t="n">
        <f aca="false">C101-D101</f>
        <v>0</v>
      </c>
      <c r="F101" s="17" t="s">
        <v>16</v>
      </c>
    </row>
    <row r="102" customFormat="false" ht="15" hidden="false" customHeight="false" outlineLevel="0" collapsed="false">
      <c r="A102" s="15" t="n">
        <v>0.91</v>
      </c>
      <c r="B102" s="15" t="n">
        <v>12.91</v>
      </c>
      <c r="C102" s="16" t="n">
        <f aca="false">CEILING(B102,1)</f>
        <v>13</v>
      </c>
      <c r="D102" s="16" t="n">
        <f aca="false">ROUND(B102,0)</f>
        <v>13</v>
      </c>
      <c r="E102" s="16" t="n">
        <f aca="false">C102-D102</f>
        <v>0</v>
      </c>
      <c r="F102" s="17" t="s">
        <v>16</v>
      </c>
    </row>
    <row r="103" customFormat="false" ht="15" hidden="false" customHeight="false" outlineLevel="0" collapsed="false">
      <c r="A103" s="15" t="n">
        <v>0.92</v>
      </c>
      <c r="B103" s="15" t="n">
        <v>12.92</v>
      </c>
      <c r="C103" s="16" t="n">
        <f aca="false">CEILING(B103,1)</f>
        <v>13</v>
      </c>
      <c r="D103" s="16" t="n">
        <f aca="false">ROUND(B103,0)</f>
        <v>13</v>
      </c>
      <c r="E103" s="16" t="n">
        <f aca="false">C103-D103</f>
        <v>0</v>
      </c>
      <c r="F103" s="17" t="s">
        <v>16</v>
      </c>
    </row>
    <row r="104" customFormat="false" ht="15" hidden="false" customHeight="false" outlineLevel="0" collapsed="false">
      <c r="A104" s="15" t="n">
        <v>0.93</v>
      </c>
      <c r="B104" s="15" t="n">
        <v>12.93</v>
      </c>
      <c r="C104" s="16" t="n">
        <f aca="false">CEILING(B104,1)</f>
        <v>13</v>
      </c>
      <c r="D104" s="16" t="n">
        <f aca="false">ROUND(B104,0)</f>
        <v>13</v>
      </c>
      <c r="E104" s="16" t="n">
        <f aca="false">C104-D104</f>
        <v>0</v>
      </c>
      <c r="F104" s="17" t="s">
        <v>16</v>
      </c>
    </row>
    <row r="105" customFormat="false" ht="15" hidden="false" customHeight="false" outlineLevel="0" collapsed="false">
      <c r="A105" s="15" t="n">
        <v>0.94</v>
      </c>
      <c r="B105" s="15" t="n">
        <v>12.94</v>
      </c>
      <c r="C105" s="16" t="n">
        <f aca="false">CEILING(B105,1)</f>
        <v>13</v>
      </c>
      <c r="D105" s="16" t="n">
        <f aca="false">ROUND(B105,0)</f>
        <v>13</v>
      </c>
      <c r="E105" s="16" t="n">
        <f aca="false">C105-D105</f>
        <v>0</v>
      </c>
      <c r="F105" s="17" t="s">
        <v>16</v>
      </c>
    </row>
    <row r="106" customFormat="false" ht="15" hidden="false" customHeight="false" outlineLevel="0" collapsed="false">
      <c r="A106" s="15" t="n">
        <v>0.95</v>
      </c>
      <c r="B106" s="15" t="n">
        <v>12.95</v>
      </c>
      <c r="C106" s="16" t="n">
        <f aca="false">CEILING(B106,1)</f>
        <v>13</v>
      </c>
      <c r="D106" s="16" t="n">
        <f aca="false">ROUND(B106,0)</f>
        <v>13</v>
      </c>
      <c r="E106" s="16" t="n">
        <f aca="false">C106-D106</f>
        <v>0</v>
      </c>
      <c r="F106" s="17" t="s">
        <v>16</v>
      </c>
    </row>
    <row r="107" customFormat="false" ht="15" hidden="false" customHeight="false" outlineLevel="0" collapsed="false">
      <c r="A107" s="15" t="n">
        <v>0.96</v>
      </c>
      <c r="B107" s="15" t="n">
        <v>12.96</v>
      </c>
      <c r="C107" s="16" t="n">
        <f aca="false">CEILING(B107,1)</f>
        <v>13</v>
      </c>
      <c r="D107" s="16" t="n">
        <f aca="false">ROUND(B107,0)</f>
        <v>13</v>
      </c>
      <c r="E107" s="16" t="n">
        <f aca="false">C107-D107</f>
        <v>0</v>
      </c>
      <c r="F107" s="17" t="s">
        <v>16</v>
      </c>
    </row>
    <row r="108" customFormat="false" ht="15" hidden="false" customHeight="false" outlineLevel="0" collapsed="false">
      <c r="A108" s="15" t="n">
        <v>0.97</v>
      </c>
      <c r="B108" s="15" t="n">
        <v>12.97</v>
      </c>
      <c r="C108" s="16" t="n">
        <f aca="false">CEILING(B108,1)</f>
        <v>13</v>
      </c>
      <c r="D108" s="16" t="n">
        <f aca="false">ROUND(B108,0)</f>
        <v>13</v>
      </c>
      <c r="E108" s="16" t="n">
        <f aca="false">C108-D108</f>
        <v>0</v>
      </c>
      <c r="F108" s="17" t="s">
        <v>16</v>
      </c>
    </row>
    <row r="109" customFormat="false" ht="15" hidden="false" customHeight="false" outlineLevel="0" collapsed="false">
      <c r="A109" s="15" t="n">
        <v>0.98</v>
      </c>
      <c r="B109" s="15" t="n">
        <v>12.98</v>
      </c>
      <c r="C109" s="16" t="n">
        <f aca="false">CEILING(B109,1)</f>
        <v>13</v>
      </c>
      <c r="D109" s="16" t="n">
        <f aca="false">ROUND(B109,0)</f>
        <v>13</v>
      </c>
      <c r="E109" s="16" t="n">
        <f aca="false">C109-D109</f>
        <v>0</v>
      </c>
      <c r="F109" s="17" t="s">
        <v>16</v>
      </c>
    </row>
    <row r="110" customFormat="false" ht="15" hidden="false" customHeight="false" outlineLevel="0" collapsed="false">
      <c r="A110" s="15" t="n">
        <v>0.99</v>
      </c>
      <c r="B110" s="15" t="n">
        <v>12.99</v>
      </c>
      <c r="C110" s="16" t="n">
        <f aca="false">CEILING(B110,1)</f>
        <v>13</v>
      </c>
      <c r="D110" s="16" t="n">
        <f aca="false">ROUND(B110,0)</f>
        <v>13</v>
      </c>
      <c r="E110" s="16" t="n">
        <f aca="false">C110-D110</f>
        <v>0</v>
      </c>
      <c r="F110" s="17" t="s">
        <v>16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22"/>
    <col collapsed="false" customWidth="true" hidden="false" outlineLevel="0" max="3" min="3" style="0" width="24"/>
    <col collapsed="false" customWidth="true" hidden="false" outlineLevel="0" max="4" min="4" style="0" width="42"/>
    <col collapsed="false" customWidth="true" hidden="false" outlineLevel="0" max="5" min="5" style="0" width="15"/>
    <col collapsed="false" customWidth="true" hidden="false" outlineLevel="0" max="6" min="6" style="0" width="22"/>
  </cols>
  <sheetData>
    <row r="1" customFormat="false" ht="30" hidden="false" customHeight="true" outlineLevel="0" collapsed="false">
      <c r="A1" s="1" t="s">
        <v>17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18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19</v>
      </c>
    </row>
    <row r="5" customFormat="false" ht="15" hidden="false" customHeight="false" outlineLevel="0" collapsed="false">
      <c r="A5" s="4" t="s">
        <v>20</v>
      </c>
      <c r="B5" s="18" t="n">
        <v>28</v>
      </c>
      <c r="C5" s="10" t="s">
        <v>21</v>
      </c>
    </row>
    <row r="6" customFormat="false" ht="15" hidden="false" customHeight="false" outlineLevel="0" collapsed="false">
      <c r="A6" s="4" t="s">
        <v>22</v>
      </c>
      <c r="B6" s="19" t="n">
        <f aca="false">B5/12</f>
        <v>2.33333333333333</v>
      </c>
      <c r="C6" s="10" t="s">
        <v>23</v>
      </c>
    </row>
    <row r="8" customFormat="false" ht="31.5" hidden="false" customHeight="true" outlineLevel="0" collapsed="false">
      <c r="A8" s="11" t="s">
        <v>24</v>
      </c>
      <c r="B8" s="11" t="s">
        <v>25</v>
      </c>
      <c r="C8" s="11" t="s">
        <v>26</v>
      </c>
      <c r="D8" s="11" t="s">
        <v>27</v>
      </c>
      <c r="E8" s="11" t="s">
        <v>28</v>
      </c>
      <c r="F8" s="11" t="s">
        <v>29</v>
      </c>
    </row>
    <row r="9" customFormat="false" ht="15" hidden="false" customHeight="false" outlineLevel="0" collapsed="false">
      <c r="A9" s="20" t="n">
        <v>0</v>
      </c>
      <c r="B9" s="20" t="n">
        <v>14</v>
      </c>
      <c r="C9" s="16" t="n">
        <f aca="false">A9+IF(B9&gt;=15,1,0)</f>
        <v>0</v>
      </c>
      <c r="D9" s="17" t="str">
        <f aca="false">IF(B9&gt;=15,"15 дней и больше - месяц округлён до полного","меньше 15 дней - месяц отброшен")</f>
        <v>меньше 15 дней - месяц отброшен</v>
      </c>
      <c r="E9" s="21" t="n">
        <f aca="false">C9*$B$6</f>
        <v>0</v>
      </c>
      <c r="F9" s="16" t="n">
        <f aca="false">CEILING(E9,1)</f>
        <v>0</v>
      </c>
    </row>
    <row r="10" customFormat="false" ht="15" hidden="false" customHeight="false" outlineLevel="0" collapsed="false">
      <c r="A10" s="22" t="n">
        <v>0</v>
      </c>
      <c r="B10" s="22" t="n">
        <v>15</v>
      </c>
      <c r="C10" s="23" t="n">
        <f aca="false">A10+IF(B10&gt;=15,1,0)</f>
        <v>1</v>
      </c>
      <c r="D10" s="24" t="str">
        <f aca="false">IF(B10&gt;=15,"15 дней и больше - месяц округлён до полного","меньше 15 дней - месяц отброшен")</f>
        <v>15 дней и больше - месяц округлён до полного</v>
      </c>
      <c r="E10" s="25" t="n">
        <f aca="false">C10*$B$6</f>
        <v>2.33333333333333</v>
      </c>
      <c r="F10" s="23" t="n">
        <f aca="false">CEILING(E10,1)</f>
        <v>3</v>
      </c>
    </row>
    <row r="11" customFormat="false" ht="15" hidden="false" customHeight="false" outlineLevel="0" collapsed="false">
      <c r="A11" s="20" t="n">
        <v>1</v>
      </c>
      <c r="B11" s="20" t="n">
        <v>10</v>
      </c>
      <c r="C11" s="16" t="n">
        <f aca="false">A11+IF(B11&gt;=15,1,0)</f>
        <v>1</v>
      </c>
      <c r="D11" s="17" t="str">
        <f aca="false">IF(B11&gt;=15,"15 дней и больше - месяц округлён до полного","меньше 15 дней - месяц отброшен")</f>
        <v>меньше 15 дней - месяц отброшен</v>
      </c>
      <c r="E11" s="21" t="n">
        <f aca="false">C11*$B$6</f>
        <v>2.33333333333333</v>
      </c>
      <c r="F11" s="16" t="n">
        <f aca="false">CEILING(E11,1)</f>
        <v>3</v>
      </c>
    </row>
    <row r="12" customFormat="false" ht="15" hidden="false" customHeight="false" outlineLevel="0" collapsed="false">
      <c r="A12" s="22" t="n">
        <v>1</v>
      </c>
      <c r="B12" s="22" t="n">
        <v>15</v>
      </c>
      <c r="C12" s="23" t="n">
        <f aca="false">A12+IF(B12&gt;=15,1,0)</f>
        <v>2</v>
      </c>
      <c r="D12" s="24" t="str">
        <f aca="false">IF(B12&gt;=15,"15 дней и больше - месяц округлён до полного","меньше 15 дней - месяц отброшен")</f>
        <v>15 дней и больше - месяц округлён до полного</v>
      </c>
      <c r="E12" s="25" t="n">
        <f aca="false">C12*$B$6</f>
        <v>4.66666666666667</v>
      </c>
      <c r="F12" s="23" t="n">
        <f aca="false">CEILING(E12,1)</f>
        <v>5</v>
      </c>
    </row>
    <row r="13" customFormat="false" ht="15" hidden="false" customHeight="false" outlineLevel="0" collapsed="false">
      <c r="A13" s="20" t="n">
        <v>2</v>
      </c>
      <c r="B13" s="20" t="n">
        <v>14</v>
      </c>
      <c r="C13" s="16" t="n">
        <f aca="false">A13+IF(B13&gt;=15,1,0)</f>
        <v>2</v>
      </c>
      <c r="D13" s="17" t="str">
        <f aca="false">IF(B13&gt;=15,"15 дней и больше - месяц округлён до полного","меньше 15 дней - месяц отброшен")</f>
        <v>меньше 15 дней - месяц отброшен</v>
      </c>
      <c r="E13" s="21" t="n">
        <f aca="false">C13*$B$6</f>
        <v>4.66666666666667</v>
      </c>
      <c r="F13" s="16" t="n">
        <f aca="false">CEILING(E13,1)</f>
        <v>5</v>
      </c>
    </row>
    <row r="14" customFormat="false" ht="15" hidden="false" customHeight="false" outlineLevel="0" collapsed="false">
      <c r="A14" s="20" t="n">
        <v>3</v>
      </c>
      <c r="B14" s="20" t="n">
        <v>14</v>
      </c>
      <c r="C14" s="16" t="n">
        <f aca="false">A14+IF(B14&gt;=15,1,0)</f>
        <v>3</v>
      </c>
      <c r="D14" s="17" t="str">
        <f aca="false">IF(B14&gt;=15,"15 дней и больше - месяц округлён до полного","меньше 15 дней - месяц отброшен")</f>
        <v>меньше 15 дней - месяц отброшен</v>
      </c>
      <c r="E14" s="21" t="n">
        <f aca="false">C14*$B$6</f>
        <v>7</v>
      </c>
      <c r="F14" s="16" t="n">
        <f aca="false">CEILING(E14,1)</f>
        <v>7</v>
      </c>
    </row>
    <row r="15" customFormat="false" ht="15" hidden="false" customHeight="false" outlineLevel="0" collapsed="false">
      <c r="A15" s="22" t="n">
        <v>3</v>
      </c>
      <c r="B15" s="22" t="n">
        <v>15</v>
      </c>
      <c r="C15" s="23" t="n">
        <f aca="false">A15+IF(B15&gt;=15,1,0)</f>
        <v>4</v>
      </c>
      <c r="D15" s="24" t="str">
        <f aca="false">IF(B15&gt;=15,"15 дней и больше - месяц округлён до полного","меньше 15 дней - месяц отброшен")</f>
        <v>15 дней и больше - месяц округлён до полного</v>
      </c>
      <c r="E15" s="25" t="n">
        <f aca="false">C15*$B$6</f>
        <v>9.33333333333333</v>
      </c>
      <c r="F15" s="23" t="n">
        <f aca="false">CEILING(E15,1)</f>
        <v>10</v>
      </c>
    </row>
    <row r="16" customFormat="false" ht="15" hidden="false" customHeight="false" outlineLevel="0" collapsed="false">
      <c r="A16" s="22" t="n">
        <v>5</v>
      </c>
      <c r="B16" s="22" t="n">
        <v>20</v>
      </c>
      <c r="C16" s="23" t="n">
        <f aca="false">A16+IF(B16&gt;=15,1,0)</f>
        <v>6</v>
      </c>
      <c r="D16" s="24" t="str">
        <f aca="false">IF(B16&gt;=15,"15 дней и больше - месяц округлён до полного","меньше 15 дней - месяц отброшен")</f>
        <v>15 дней и больше - месяц округлён до полного</v>
      </c>
      <c r="E16" s="25" t="n">
        <f aca="false">C16*$B$6</f>
        <v>14</v>
      </c>
      <c r="F16" s="23" t="n">
        <f aca="false">CEILING(E16,1)</f>
        <v>14</v>
      </c>
    </row>
    <row r="17" customFormat="false" ht="15" hidden="false" customHeight="false" outlineLevel="0" collapsed="false">
      <c r="A17" s="20" t="n">
        <v>6</v>
      </c>
      <c r="B17" s="20" t="n">
        <v>7</v>
      </c>
      <c r="C17" s="16" t="n">
        <f aca="false">A17+IF(B17&gt;=15,1,0)</f>
        <v>6</v>
      </c>
      <c r="D17" s="17" t="str">
        <f aca="false">IF(B17&gt;=15,"15 дней и больше - месяц округлён до полного","меньше 15 дней - месяц отброшен")</f>
        <v>меньше 15 дней - месяц отброшен</v>
      </c>
      <c r="E17" s="21" t="n">
        <f aca="false">C17*$B$6</f>
        <v>14</v>
      </c>
      <c r="F17" s="16" t="n">
        <f aca="false">CEILING(E17,1)</f>
        <v>14</v>
      </c>
    </row>
    <row r="18" customFormat="false" ht="15" hidden="false" customHeight="false" outlineLevel="0" collapsed="false">
      <c r="A18" s="22" t="n">
        <v>9</v>
      </c>
      <c r="B18" s="22" t="n">
        <v>29</v>
      </c>
      <c r="C18" s="23" t="n">
        <f aca="false">A18+IF(B18&gt;=15,1,0)</f>
        <v>10</v>
      </c>
      <c r="D18" s="24" t="str">
        <f aca="false">IF(B18&gt;=15,"15 дней и больше - месяц округлён до полного","меньше 15 дней - месяц отброшен")</f>
        <v>15 дней и больше - месяц округлён до полного</v>
      </c>
      <c r="E18" s="25" t="n">
        <f aca="false">C18*$B$6</f>
        <v>23.3333333333333</v>
      </c>
      <c r="F18" s="23" t="n">
        <f aca="false">CEILING(E18,1)</f>
        <v>24</v>
      </c>
    </row>
    <row r="19" customFormat="false" ht="15" hidden="false" customHeight="false" outlineLevel="0" collapsed="false">
      <c r="A19" s="20" t="n">
        <v>10</v>
      </c>
      <c r="B19" s="20" t="n">
        <v>12</v>
      </c>
      <c r="C19" s="16" t="n">
        <f aca="false">A19+IF(B19&gt;=15,1,0)</f>
        <v>10</v>
      </c>
      <c r="D19" s="17" t="str">
        <f aca="false">IF(B19&gt;=15,"15 дней и больше - месяц округлён до полного","меньше 15 дней - месяц отброшен")</f>
        <v>меньше 15 дней - месяц отброшен</v>
      </c>
      <c r="E19" s="21" t="n">
        <f aca="false">C19*$B$6</f>
        <v>23.3333333333333</v>
      </c>
      <c r="F19" s="16" t="n">
        <f aca="false">CEILING(E19,1)</f>
        <v>24</v>
      </c>
    </row>
    <row r="20" customFormat="false" ht="15" hidden="false" customHeight="false" outlineLevel="0" collapsed="false">
      <c r="A20" s="22" t="n">
        <v>10</v>
      </c>
      <c r="B20" s="22" t="n">
        <v>15</v>
      </c>
      <c r="C20" s="23" t="n">
        <f aca="false">A20+IF(B20&gt;=15,1,0)</f>
        <v>11</v>
      </c>
      <c r="D20" s="24" t="str">
        <f aca="false">IF(B20&gt;=15,"15 дней и больше - месяц округлён до полного","меньше 15 дней - месяц отброшен")</f>
        <v>15 дней и больше - месяц округлён до полного</v>
      </c>
      <c r="E20" s="25" t="n">
        <f aca="false">C20*$B$6</f>
        <v>25.6666666666667</v>
      </c>
      <c r="F20" s="23" t="n">
        <f aca="false">CEILING(E20,1)</f>
        <v>26</v>
      </c>
    </row>
    <row r="21" customFormat="false" ht="15" hidden="false" customHeight="false" outlineLevel="0" collapsed="false">
      <c r="A21" s="22" t="n">
        <v>10</v>
      </c>
      <c r="B21" s="22" t="n">
        <v>30</v>
      </c>
      <c r="C21" s="23" t="n">
        <f aca="false">A21+IF(B21&gt;=15,1,0)</f>
        <v>11</v>
      </c>
      <c r="D21" s="24" t="str">
        <f aca="false">IF(B21&gt;=15,"15 дней и больше - месяц округлён до полного","меньше 15 дней - месяц отброшен")</f>
        <v>15 дней и больше - месяц округлён до полного</v>
      </c>
      <c r="E21" s="25" t="n">
        <f aca="false">C21*$B$6</f>
        <v>25.6666666666667</v>
      </c>
      <c r="F21" s="23" t="n">
        <f aca="false">CEILING(E21,1)</f>
        <v>26</v>
      </c>
    </row>
    <row r="22" customFormat="false" ht="15" hidden="false" customHeight="false" outlineLevel="0" collapsed="false">
      <c r="A22" s="20" t="n">
        <v>11</v>
      </c>
      <c r="B22" s="20" t="n">
        <v>0</v>
      </c>
      <c r="C22" s="16" t="n">
        <f aca="false">A22+IF(B22&gt;=15,1,0)</f>
        <v>11</v>
      </c>
      <c r="D22" s="17" t="str">
        <f aca="false">IF(B22&gt;=15,"15 дней и больше - месяц округлён до полного","меньше 15 дней - месяц отброшен")</f>
        <v>меньше 15 дней - месяц отброшен</v>
      </c>
      <c r="E22" s="21" t="n">
        <f aca="false">C22*$B$6</f>
        <v>25.6666666666667</v>
      </c>
      <c r="F22" s="16" t="n">
        <f aca="false">CEILING(E22,1)</f>
        <v>26</v>
      </c>
    </row>
    <row r="23" customFormat="false" ht="15" hidden="false" customHeight="false" outlineLevel="0" collapsed="false">
      <c r="A23" s="22" t="n">
        <v>11</v>
      </c>
      <c r="B23" s="22" t="n">
        <v>20</v>
      </c>
      <c r="C23" s="23" t="n">
        <f aca="false">A23+IF(B23&gt;=15,1,0)</f>
        <v>12</v>
      </c>
      <c r="D23" s="24" t="str">
        <f aca="false">IF(B23&gt;=15,"15 дней и больше - месяц округлён до полного","меньше 15 дней - месяц отброшен")</f>
        <v>15 дней и больше - месяц округлён до полного</v>
      </c>
      <c r="E23" s="25" t="n">
        <f aca="false">C23*$B$6</f>
        <v>28</v>
      </c>
      <c r="F23" s="23" t="n">
        <f aca="false">CEILING(E23,1)</f>
        <v>28</v>
      </c>
    </row>
    <row r="25" customFormat="false" ht="15" hidden="false" customHeight="false" outlineLevel="0" collapsed="false">
      <c r="A25" s="10" t="s">
        <v>30</v>
      </c>
    </row>
    <row r="26" customFormat="false" ht="15" hidden="false" customHeight="false" outlineLevel="0" collapsed="false">
      <c r="A26" s="10" t="s">
        <v>31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30"/>
    <col collapsed="false" customWidth="true" hidden="false" outlineLevel="0" max="3" min="3" style="0" width="72"/>
  </cols>
  <sheetData>
    <row r="1" customFormat="false" ht="30" hidden="false" customHeight="true" outlineLevel="0" collapsed="false">
      <c r="A1" s="1" t="s">
        <v>32</v>
      </c>
      <c r="B1" s="1"/>
      <c r="C1" s="1"/>
    </row>
    <row r="2" customFormat="false" ht="18" hidden="false" customHeight="true" outlineLevel="0" collapsed="false">
      <c r="A2" s="2" t="s">
        <v>33</v>
      </c>
      <c r="B2" s="2"/>
      <c r="C2" s="2"/>
    </row>
    <row r="4" customFormat="false" ht="31.5" hidden="false" customHeight="true" outlineLevel="0" collapsed="false">
      <c r="A4" s="11" t="s">
        <v>34</v>
      </c>
      <c r="B4" s="11" t="s">
        <v>35</v>
      </c>
      <c r="C4" s="11" t="s">
        <v>36</v>
      </c>
    </row>
    <row r="5" customFormat="false" ht="30" hidden="false" customHeight="true" outlineLevel="0" collapsed="false">
      <c r="A5" s="26" t="s">
        <v>37</v>
      </c>
      <c r="B5" s="27" t="s">
        <v>38</v>
      </c>
      <c r="C5" s="26" t="s">
        <v>39</v>
      </c>
    </row>
    <row r="6" customFormat="false" ht="30" hidden="false" customHeight="true" outlineLevel="0" collapsed="false">
      <c r="A6" s="26" t="s">
        <v>40</v>
      </c>
      <c r="B6" s="27" t="s">
        <v>38</v>
      </c>
      <c r="C6" s="26" t="s">
        <v>41</v>
      </c>
    </row>
    <row r="7" customFormat="false" ht="30" hidden="false" customHeight="true" outlineLevel="0" collapsed="false">
      <c r="A7" s="26" t="s">
        <v>42</v>
      </c>
      <c r="B7" s="27" t="s">
        <v>38</v>
      </c>
      <c r="C7" s="26" t="s">
        <v>43</v>
      </c>
    </row>
    <row r="8" customFormat="false" ht="30" hidden="false" customHeight="true" outlineLevel="0" collapsed="false">
      <c r="A8" s="26" t="s">
        <v>44</v>
      </c>
      <c r="B8" s="27" t="s">
        <v>45</v>
      </c>
      <c r="C8" s="26" t="s">
        <v>46</v>
      </c>
    </row>
    <row r="9" customFormat="false" ht="30" hidden="false" customHeight="true" outlineLevel="0" collapsed="false">
      <c r="A9" s="26" t="s">
        <v>47</v>
      </c>
      <c r="B9" s="27" t="s">
        <v>45</v>
      </c>
      <c r="C9" s="26" t="s">
        <v>48</v>
      </c>
    </row>
    <row r="10" customFormat="false" ht="30" hidden="false" customHeight="true" outlineLevel="0" collapsed="false">
      <c r="A10" s="26" t="s">
        <v>49</v>
      </c>
      <c r="B10" s="27" t="s">
        <v>50</v>
      </c>
      <c r="C10" s="26" t="s">
        <v>51</v>
      </c>
    </row>
    <row r="11" customFormat="false" ht="30" hidden="false" customHeight="true" outlineLevel="0" collapsed="false">
      <c r="A11" s="26" t="s">
        <v>52</v>
      </c>
      <c r="B11" s="27" t="s">
        <v>53</v>
      </c>
      <c r="C11" s="26" t="s">
        <v>54</v>
      </c>
    </row>
    <row r="12" customFormat="false" ht="30" hidden="false" customHeight="true" outlineLevel="0" collapsed="false">
      <c r="A12" s="26" t="s">
        <v>55</v>
      </c>
      <c r="B12" s="27" t="s">
        <v>56</v>
      </c>
      <c r="C12" s="26" t="s">
        <v>57</v>
      </c>
    </row>
    <row r="13" customFormat="false" ht="30" hidden="false" customHeight="true" outlineLevel="0" collapsed="false">
      <c r="A13" s="26" t="s">
        <v>55</v>
      </c>
      <c r="B13" s="27" t="s">
        <v>58</v>
      </c>
      <c r="C13" s="26" t="s">
        <v>59</v>
      </c>
    </row>
    <row r="14" customFormat="false" ht="30" hidden="false" customHeight="true" outlineLevel="0" collapsed="false">
      <c r="A14" s="26" t="s">
        <v>55</v>
      </c>
      <c r="B14" s="27" t="s">
        <v>60</v>
      </c>
      <c r="C14" s="26" t="s">
        <v>61</v>
      </c>
    </row>
    <row r="15" customFormat="false" ht="30" hidden="false" customHeight="true" outlineLevel="0" collapsed="false">
      <c r="A15" s="26" t="s">
        <v>62</v>
      </c>
      <c r="B15" s="27" t="s">
        <v>63</v>
      </c>
      <c r="C15" s="26" t="s">
        <v>64</v>
      </c>
    </row>
    <row r="16" customFormat="false" ht="30" hidden="false" customHeight="true" outlineLevel="0" collapsed="false">
      <c r="A16" s="26" t="s">
        <v>65</v>
      </c>
      <c r="B16" s="27" t="s">
        <v>66</v>
      </c>
      <c r="C16" s="26" t="s">
        <v>67</v>
      </c>
    </row>
    <row r="17" customFormat="false" ht="30" hidden="false" customHeight="true" outlineLevel="0" collapsed="false">
      <c r="A17" s="26" t="s">
        <v>68</v>
      </c>
      <c r="B17" s="27" t="s">
        <v>38</v>
      </c>
      <c r="C17" s="26" t="s">
        <v>69</v>
      </c>
    </row>
    <row r="19" customFormat="false" ht="15" hidden="false" customHeight="false" outlineLevel="0" collapsed="false">
      <c r="A19" s="10" t="s">
        <v>70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2026-08-23T17:34:26Z</dcterms:created>
  <dc:creator>openpyxl</dc:creator>
  <dc:description/>
  <dc:language>en-US</dc:language>
  <cp:lastModifiedBy/>
  <dcterms:modified xsi:type="dcterms:W3CDTF">2026-08-23T17:34:26Z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